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5" activeTab="10"/>
  </bookViews>
  <sheets>
    <sheet name="прибрежний" sheetId="1" r:id="rId1"/>
    <sheet name="промінь" sheetId="2" r:id="rId2"/>
    <sheet name="хімік" sheetId="3" r:id="rId3"/>
    <sheet name="автомагістраль 1" sheetId="5" r:id="rId4"/>
    <sheet name="автомагістраль кдс" sheetId="8" r:id="rId5"/>
    <sheet name="будівельник 1" sheetId="10" r:id="rId6"/>
    <sheet name="деснянка 1" sheetId="9" r:id="rId7"/>
    <sheet name="зел луг" sheetId="11" r:id="rId8"/>
    <sheet name="Мінвуз" sheetId="4" r:id="rId9"/>
    <sheet name="росинка" sheetId="7" r:id="rId10"/>
    <sheet name="дорожник" sheetId="6" r:id="rId11"/>
    <sheet name="Лист9" sheetId="12" r:id="rId12"/>
    <sheet name="Лист10" sheetId="13" r:id="rId13"/>
    <sheet name="Лист11" sheetId="14" r:id="rId14"/>
  </sheets>
  <definedNames>
    <definedName name="_xlnm.Print_Area" localSheetId="5">'будівельник 1'!$A$1:$H$21</definedName>
    <definedName name="_xlnm.Print_Area" localSheetId="6">'деснянка 1'!$A$1:$H$24</definedName>
    <definedName name="_xlnm.Print_Area" localSheetId="10">дорожник!$B$1:$I$17</definedName>
    <definedName name="_xlnm.Print_Area" localSheetId="7">'зел луг'!$A$1:$H$25</definedName>
    <definedName name="_xlnm.Print_Area" localSheetId="8">Мінвуз!$A$1:$H$23</definedName>
    <definedName name="_xlnm.Print_Area" localSheetId="0">прибрежний!$B$1:$H$21</definedName>
    <definedName name="_xlnm.Print_Area" localSheetId="9">росинка!$A$1:$H$29</definedName>
  </definedNames>
  <calcPr calcId="125725"/>
</workbook>
</file>

<file path=xl/calcChain.xml><?xml version="1.0" encoding="utf-8"?>
<calcChain xmlns="http://schemas.openxmlformats.org/spreadsheetml/2006/main">
  <c r="E23" i="7"/>
  <c r="F23"/>
  <c r="G23"/>
  <c r="H18"/>
  <c r="H19"/>
  <c r="H20"/>
  <c r="H21"/>
  <c r="H22"/>
  <c r="H17"/>
  <c r="H9"/>
  <c r="H23" s="1"/>
  <c r="H10"/>
  <c r="H11"/>
  <c r="H12"/>
  <c r="H13"/>
  <c r="H14"/>
  <c r="H8"/>
  <c r="H15"/>
  <c r="E16" i="4"/>
  <c r="F16"/>
  <c r="G16"/>
  <c r="H16"/>
  <c r="H9"/>
  <c r="H10"/>
  <c r="H11"/>
  <c r="H12"/>
  <c r="H13"/>
  <c r="H14"/>
  <c r="H15"/>
  <c r="H8"/>
  <c r="E19" i="11"/>
  <c r="F19"/>
  <c r="G19"/>
  <c r="H9"/>
  <c r="H10"/>
  <c r="H11"/>
  <c r="H12"/>
  <c r="H13"/>
  <c r="H14"/>
  <c r="H15"/>
  <c r="H16"/>
  <c r="H17"/>
  <c r="H18"/>
  <c r="H8"/>
  <c r="H9" i="9"/>
  <c r="H10"/>
  <c r="H11"/>
  <c r="H12"/>
  <c r="H13"/>
  <c r="H14"/>
  <c r="H15"/>
  <c r="H16"/>
  <c r="H17"/>
  <c r="H8"/>
  <c r="E15" i="10"/>
  <c r="F15"/>
  <c r="G15"/>
  <c r="H15"/>
  <c r="H9"/>
  <c r="H10"/>
  <c r="H11"/>
  <c r="H12"/>
  <c r="H13"/>
  <c r="H14"/>
  <c r="H8"/>
  <c r="E10" i="5"/>
  <c r="F10"/>
  <c r="G10"/>
  <c r="H9"/>
  <c r="H8"/>
  <c r="E16" i="3"/>
  <c r="F16"/>
  <c r="G16"/>
  <c r="H9"/>
  <c r="H10"/>
  <c r="H11"/>
  <c r="H12"/>
  <c r="H13"/>
  <c r="H14"/>
  <c r="H15"/>
  <c r="H8"/>
  <c r="E22" i="2"/>
  <c r="F22"/>
  <c r="G22"/>
  <c r="H9"/>
  <c r="H10"/>
  <c r="H11"/>
  <c r="H12"/>
  <c r="H13"/>
  <c r="H14"/>
  <c r="H15"/>
  <c r="H16"/>
  <c r="H17"/>
  <c r="H18"/>
  <c r="H19"/>
  <c r="H20"/>
  <c r="H21"/>
  <c r="H8"/>
  <c r="E15" i="1"/>
  <c r="F15"/>
  <c r="G15"/>
  <c r="H9"/>
  <c r="H10"/>
  <c r="H11"/>
  <c r="H12"/>
  <c r="H13"/>
  <c r="H14"/>
  <c r="H8"/>
  <c r="H15" s="1"/>
  <c r="E18" i="9"/>
  <c r="F18"/>
  <c r="G18"/>
  <c r="G11" i="8"/>
  <c r="H9"/>
  <c r="E11"/>
  <c r="G10" i="6"/>
  <c r="F10"/>
  <c r="E10"/>
  <c r="H9"/>
  <c r="H8"/>
  <c r="F11" i="8"/>
  <c r="H10"/>
  <c r="H8"/>
  <c r="H18" i="9" l="1"/>
  <c r="C19" s="1"/>
  <c r="H19" i="11"/>
  <c r="H16" i="3"/>
  <c r="C17" s="1"/>
  <c r="C16" i="1"/>
  <c r="H22" i="2"/>
  <c r="C23" s="1"/>
  <c r="H10" i="5"/>
  <c r="C11" s="1"/>
  <c r="E17" i="4"/>
  <c r="H11" i="8"/>
  <c r="C12" s="1"/>
  <c r="C24" i="7"/>
  <c r="H10" i="6"/>
  <c r="C11" s="1"/>
  <c r="C20" i="11"/>
  <c r="C16" i="10"/>
</calcChain>
</file>

<file path=xl/sharedStrings.xml><?xml version="1.0" encoding="utf-8"?>
<sst xmlns="http://schemas.openxmlformats.org/spreadsheetml/2006/main" count="467" uniqueCount="191">
  <si>
    <t>Борг за спожиту електро-енергію</t>
  </si>
  <si>
    <r>
      <t>Борг  по членським внескам та воді</t>
    </r>
    <r>
      <rPr>
        <b/>
        <sz val="16"/>
        <color indexed="8"/>
        <rFont val="Calibri"/>
        <family val="2"/>
        <charset val="204"/>
      </rPr>
      <t>***</t>
    </r>
  </si>
  <si>
    <t>Загальний борг</t>
  </si>
  <si>
    <t>СТ</t>
  </si>
  <si>
    <t>кВт</t>
  </si>
  <si>
    <t>грн.</t>
  </si>
  <si>
    <t>Всього по СТ</t>
  </si>
  <si>
    <t>РАЗОМ</t>
  </si>
  <si>
    <t xml:space="preserve">***  Борг за попередні роки вказан  по тарифам згідно року нарахування. </t>
  </si>
  <si>
    <t>При сплаті боргу він буде перерахований  по діючим тарифам на час сплати</t>
  </si>
  <si>
    <t>Адміністрація</t>
  </si>
  <si>
    <t>Озерний масив</t>
  </si>
  <si>
    <t>1 Озерна 33</t>
  </si>
  <si>
    <t>2 Озерна 29</t>
  </si>
  <si>
    <t xml:space="preserve"> СО "ТРУДОВИК"</t>
  </si>
  <si>
    <t>ПРИБРЕЖНИЙ</t>
  </si>
  <si>
    <t>Адреса</t>
  </si>
  <si>
    <t>ПРОМІНЬ</t>
  </si>
  <si>
    <t>ХІМІК</t>
  </si>
  <si>
    <t>АВТОМАГІСТРАЛЬ-1</t>
  </si>
  <si>
    <t>АВТОМАГІСТРАЛЬ КДС</t>
  </si>
  <si>
    <t>БУДІВЕЛЬНИК-1</t>
  </si>
  <si>
    <t>ДЕСНЯНКА-1</t>
  </si>
  <si>
    <t>6 Озерна 16</t>
  </si>
  <si>
    <t>ЗЕЛЕНИЙ ЛУГ</t>
  </si>
  <si>
    <t>МІНВУЗ</t>
  </si>
  <si>
    <t>РОСИНКА</t>
  </si>
  <si>
    <t xml:space="preserve">ДОРОЖНИК </t>
  </si>
  <si>
    <t>Остання сплата за електро-енергію</t>
  </si>
  <si>
    <t>на дату</t>
  </si>
  <si>
    <t>Фікс. борг за спожиту електро-енергію</t>
  </si>
  <si>
    <t>16.02.23</t>
  </si>
  <si>
    <t>28.01.23</t>
  </si>
  <si>
    <t>05.10.24</t>
  </si>
  <si>
    <t>06.04.22</t>
  </si>
  <si>
    <t>29.10.24</t>
  </si>
  <si>
    <t>23.10.21</t>
  </si>
  <si>
    <t>16.10.24</t>
  </si>
  <si>
    <t>04.11.17</t>
  </si>
  <si>
    <t>31.05.24</t>
  </si>
  <si>
    <t>20.03.14</t>
  </si>
  <si>
    <t>15.10.23</t>
  </si>
  <si>
    <t>06.12.21</t>
  </si>
  <si>
    <t>25.09.22</t>
  </si>
  <si>
    <t>03.10.24</t>
  </si>
  <si>
    <t>03.11.13</t>
  </si>
  <si>
    <t>19.07.23</t>
  </si>
  <si>
    <t>10.04.21</t>
  </si>
  <si>
    <t>21.12.24</t>
  </si>
  <si>
    <t>10.04.24</t>
  </si>
  <si>
    <t>30.05.24</t>
  </si>
  <si>
    <t>30.07.23</t>
  </si>
  <si>
    <t>21.02.22</t>
  </si>
  <si>
    <t>09.07.24</t>
  </si>
  <si>
    <t>05.08.20</t>
  </si>
  <si>
    <t>03.07.24</t>
  </si>
  <si>
    <t>06.02.16</t>
  </si>
  <si>
    <t>10.02.16</t>
  </si>
  <si>
    <t>13.11.24</t>
  </si>
  <si>
    <t>04.02.24</t>
  </si>
  <si>
    <t>11.09.24</t>
  </si>
  <si>
    <t>02.06.23</t>
  </si>
  <si>
    <t>18.02.25</t>
  </si>
  <si>
    <t>12.12.20</t>
  </si>
  <si>
    <t>23.11.22</t>
  </si>
  <si>
    <t>25.05.24</t>
  </si>
  <si>
    <t>31.01.24</t>
  </si>
  <si>
    <t>25.01.25</t>
  </si>
  <si>
    <t>13.12.24</t>
  </si>
  <si>
    <t>17.08.24</t>
  </si>
  <si>
    <t>22.06.22</t>
  </si>
  <si>
    <t>15.11.20</t>
  </si>
  <si>
    <t>17.12.21</t>
  </si>
  <si>
    <t>27.09.17</t>
  </si>
  <si>
    <t>25.03.21</t>
  </si>
  <si>
    <t>17.07.20</t>
  </si>
  <si>
    <t>30.11.24</t>
  </si>
  <si>
    <t>23.10.20</t>
  </si>
  <si>
    <t>14.04.21</t>
  </si>
  <si>
    <t>18.01.24</t>
  </si>
  <si>
    <t>03.04.24</t>
  </si>
  <si>
    <t>24.04.20</t>
  </si>
  <si>
    <t>04.10.21</t>
  </si>
  <si>
    <t>07.06.22</t>
  </si>
  <si>
    <t>25.05.22</t>
  </si>
  <si>
    <t>20.07.24</t>
  </si>
  <si>
    <t>19.05.18</t>
  </si>
  <si>
    <t>09.07.22</t>
  </si>
  <si>
    <t>14.02.25</t>
  </si>
  <si>
    <t>19.11.23</t>
  </si>
  <si>
    <t>15.12.24</t>
  </si>
  <si>
    <t>Боржники станом на 15.04.25р.</t>
  </si>
  <si>
    <t xml:space="preserve"> </t>
  </si>
  <si>
    <t>22.03.25</t>
  </si>
  <si>
    <t>02.04.25</t>
  </si>
  <si>
    <t>01.04.25</t>
  </si>
  <si>
    <t>21.03.25</t>
  </si>
  <si>
    <t>1 Озерна,8</t>
  </si>
  <si>
    <t>1 Озерна,10</t>
  </si>
  <si>
    <t>1 Озерна,15</t>
  </si>
  <si>
    <t>2 Озерна,1</t>
  </si>
  <si>
    <t>2 Озерна,2</t>
  </si>
  <si>
    <t>2 Озерна,6</t>
  </si>
  <si>
    <t>2 Озерна,13</t>
  </si>
  <si>
    <t>5 Озерна,34</t>
  </si>
  <si>
    <t>6 Озерна,24</t>
  </si>
  <si>
    <t>6 Озерна,25</t>
  </si>
  <si>
    <t>6 Озерна,30</t>
  </si>
  <si>
    <t>6 Озерна,31</t>
  </si>
  <si>
    <t>7 Озерна,21</t>
  </si>
  <si>
    <t>7 Озерна,22</t>
  </si>
  <si>
    <t>7 Озерна,23</t>
  </si>
  <si>
    <t>7 Озерна,24</t>
  </si>
  <si>
    <t>7 Озерна,28</t>
  </si>
  <si>
    <t>7 Озерна,29</t>
  </si>
  <si>
    <t>8 Озерна,22</t>
  </si>
  <si>
    <t>9 Озерна,12</t>
  </si>
  <si>
    <t>9 Озерна,15</t>
  </si>
  <si>
    <t>12.04.25</t>
  </si>
  <si>
    <t>2 Озерна,30</t>
  </si>
  <si>
    <t>2 Озерна,32</t>
  </si>
  <si>
    <t>3 Озерна,6</t>
  </si>
  <si>
    <t>3 Озерна,8</t>
  </si>
  <si>
    <t>4 Озерна,3</t>
  </si>
  <si>
    <t>4 Озерна,5</t>
  </si>
  <si>
    <t>4 Озерна,6а</t>
  </si>
  <si>
    <t>4 Озерна,6</t>
  </si>
  <si>
    <t>03.11.24</t>
  </si>
  <si>
    <t>4 Озерна,43</t>
  </si>
  <si>
    <t>5 Озерна,27</t>
  </si>
  <si>
    <t>1 Озерна,34</t>
  </si>
  <si>
    <t>1 Озерна,45</t>
  </si>
  <si>
    <t>2 Озерна,41</t>
  </si>
  <si>
    <t>02.06.24</t>
  </si>
  <si>
    <t>26.09.24</t>
  </si>
  <si>
    <t>09.04.25</t>
  </si>
  <si>
    <t xml:space="preserve">  .  .</t>
  </si>
  <si>
    <t>4 Озерна,18</t>
  </si>
  <si>
    <t>4 Озерна,20</t>
  </si>
  <si>
    <t>5 Озерна,13</t>
  </si>
  <si>
    <t>5 Озерна,15</t>
  </si>
  <si>
    <t>5 Озерна,16</t>
  </si>
  <si>
    <t>5 Озерна,17</t>
  </si>
  <si>
    <t>5 Озерна,19</t>
  </si>
  <si>
    <t>5 Озерна,20</t>
  </si>
  <si>
    <t>6 Озерна,2</t>
  </si>
  <si>
    <t>6 Озерна,6</t>
  </si>
  <si>
    <t>6 Озерна,9</t>
  </si>
  <si>
    <t>6 Озерна,14</t>
  </si>
  <si>
    <t>6 Озерна,15</t>
  </si>
  <si>
    <t>6 Озерна,19</t>
  </si>
  <si>
    <t>7 Озерна,1</t>
  </si>
  <si>
    <t>7 Озерна,15</t>
  </si>
  <si>
    <t>16.08.24</t>
  </si>
  <si>
    <t>05.06.24</t>
  </si>
  <si>
    <t>1 Озерна,46</t>
  </si>
  <si>
    <t>1 Озерна,54</t>
  </si>
  <si>
    <t>1 Озерна,56</t>
  </si>
  <si>
    <t>1 Озерна,66</t>
  </si>
  <si>
    <t>2 Озерна,48</t>
  </si>
  <si>
    <t>2 Озерна,56</t>
  </si>
  <si>
    <t>2 Озерна.60</t>
  </si>
  <si>
    <t>2 Озерна,63</t>
  </si>
  <si>
    <t>3 Озерна,16</t>
  </si>
  <si>
    <t>3 Озерна,20</t>
  </si>
  <si>
    <t>3 Озерна,28</t>
  </si>
  <si>
    <t>16.07.24</t>
  </si>
  <si>
    <t>27.02.25</t>
  </si>
  <si>
    <t>1 Озерна,61</t>
  </si>
  <si>
    <t>1 Озерна,72</t>
  </si>
  <si>
    <t>1 Озерна,74</t>
  </si>
  <si>
    <t>1 Озерна,77</t>
  </si>
  <si>
    <t>1 Озерна,78</t>
  </si>
  <si>
    <t>1 Озерна,80</t>
  </si>
  <si>
    <t>2 Озерна,70</t>
  </si>
  <si>
    <t>2 Озерна,76</t>
  </si>
  <si>
    <t>7 Озерна,2</t>
  </si>
  <si>
    <t>7 Озерна,18</t>
  </si>
  <si>
    <t>7 Озерна,19</t>
  </si>
  <si>
    <t>7 Озерна,20</t>
  </si>
  <si>
    <t>8 Озерна,2</t>
  </si>
  <si>
    <t>8 Озерна,5</t>
  </si>
  <si>
    <t>8 Озерна,6</t>
  </si>
  <si>
    <t>8 Озерна,7</t>
  </si>
  <si>
    <t>8 Озерна,10</t>
  </si>
  <si>
    <t>8 Озерна,16</t>
  </si>
  <si>
    <t>9 Озерна,2</t>
  </si>
  <si>
    <t>9 Озерна,3</t>
  </si>
  <si>
    <t>9 Озерна,9</t>
  </si>
  <si>
    <t>9 Озерна,13</t>
  </si>
  <si>
    <t xml:space="preserve">  ЗАГАЛЬНИЙ БОРГ                 704 399 грн.          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</si>
</sst>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6"/>
      <color theme="0"/>
      <name val="Calibri"/>
      <family val="2"/>
      <charset val="204"/>
      <scheme val="minor"/>
    </font>
    <font>
      <sz val="16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b/>
      <i/>
      <sz val="2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6"/>
      <name val="Arial"/>
      <family val="2"/>
      <charset val="204"/>
    </font>
    <font>
      <b/>
      <sz val="28"/>
      <name val="Calibri"/>
      <family val="2"/>
      <charset val="204"/>
      <scheme val="minor"/>
    </font>
    <font>
      <i/>
      <sz val="16"/>
      <name val="Arial"/>
      <family val="2"/>
      <charset val="204"/>
    </font>
    <font>
      <sz val="14"/>
      <color theme="1"/>
      <name val="Arial"/>
      <family val="2"/>
      <charset val="204"/>
    </font>
    <font>
      <b/>
      <i/>
      <sz val="18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4"/>
      <name val="Arial"/>
      <family val="2"/>
      <charset val="204"/>
    </font>
    <font>
      <sz val="14"/>
      <color theme="0"/>
      <name val="Arial"/>
      <family val="2"/>
      <charset val="204"/>
    </font>
    <font>
      <i/>
      <sz val="14"/>
      <name val="Arial"/>
      <family val="2"/>
      <charset val="204"/>
    </font>
    <font>
      <i/>
      <sz val="14"/>
      <color theme="0"/>
      <name val="Arial"/>
      <family val="2"/>
      <charset val="204"/>
    </font>
    <font>
      <b/>
      <sz val="18"/>
      <color theme="1"/>
      <name val="Arial"/>
      <family val="2"/>
      <charset val="204"/>
    </font>
    <font>
      <b/>
      <i/>
      <u/>
      <sz val="28"/>
      <color theme="1"/>
      <name val="Calibri"/>
      <family val="2"/>
      <charset val="204"/>
      <scheme val="minor"/>
    </font>
    <font>
      <b/>
      <i/>
      <sz val="18"/>
      <color theme="0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6" fillId="0" borderId="0">
      <alignment horizontal="left"/>
    </xf>
  </cellStyleXfs>
  <cellXfs count="126">
    <xf numFmtId="0" fontId="0" fillId="0" borderId="0" xfId="0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/>
    <xf numFmtId="3" fontId="18" fillId="0" borderId="0" xfId="0" applyNumberFormat="1" applyFont="1" applyAlignment="1"/>
    <xf numFmtId="3" fontId="18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3" fontId="16" fillId="0" borderId="0" xfId="0" applyNumberFormat="1" applyFont="1" applyBorder="1" applyAlignment="1">
      <alignment horizontal="center" wrapText="1"/>
    </xf>
    <xf numFmtId="164" fontId="17" fillId="0" borderId="0" xfId="0" applyNumberFormat="1" applyFont="1" applyBorder="1" applyAlignment="1">
      <alignment horizontal="center" wrapText="1"/>
    </xf>
    <xf numFmtId="3" fontId="11" fillId="0" borderId="6" xfId="0" applyNumberFormat="1" applyFont="1" applyBorder="1" applyAlignment="1">
      <alignment horizontal="center" wrapText="1"/>
    </xf>
    <xf numFmtId="0" fontId="12" fillId="0" borderId="9" xfId="0" applyFont="1" applyBorder="1" applyAlignment="1">
      <alignment vertical="center" wrapText="1"/>
    </xf>
    <xf numFmtId="0" fontId="8" fillId="0" borderId="10" xfId="0" applyFont="1" applyBorder="1" applyAlignment="1">
      <alignment wrapText="1"/>
    </xf>
    <xf numFmtId="0" fontId="13" fillId="0" borderId="0" xfId="0" applyFont="1" applyBorder="1" applyAlignment="1">
      <alignment vertical="center" wrapText="1"/>
    </xf>
    <xf numFmtId="3" fontId="14" fillId="0" borderId="0" xfId="0" applyNumberFormat="1" applyFont="1" applyAlignment="1">
      <alignment horizontal="center" vertical="center"/>
    </xf>
    <xf numFmtId="3" fontId="20" fillId="0" borderId="0" xfId="0" applyNumberFormat="1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3" fontId="15" fillId="0" borderId="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wrapText="1"/>
    </xf>
    <xf numFmtId="3" fontId="5" fillId="0" borderId="14" xfId="0" applyNumberFormat="1" applyFont="1" applyBorder="1" applyAlignment="1">
      <alignment horizontal="center" wrapText="1"/>
    </xf>
    <xf numFmtId="3" fontId="6" fillId="0" borderId="14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wrapText="1"/>
    </xf>
    <xf numFmtId="3" fontId="11" fillId="0" borderId="3" xfId="0" applyNumberFormat="1" applyFont="1" applyBorder="1" applyAlignment="1">
      <alignment horizontal="center" wrapText="1"/>
    </xf>
    <xf numFmtId="3" fontId="19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wrapText="1"/>
    </xf>
    <xf numFmtId="3" fontId="7" fillId="2" borderId="4" xfId="0" applyNumberFormat="1" applyFont="1" applyFill="1" applyBorder="1" applyAlignment="1">
      <alignment horizontal="center" wrapText="1"/>
    </xf>
    <xf numFmtId="164" fontId="6" fillId="0" borderId="4" xfId="0" applyNumberFormat="1" applyFont="1" applyBorder="1" applyAlignment="1">
      <alignment horizont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wrapText="1"/>
    </xf>
    <xf numFmtId="0" fontId="13" fillId="0" borderId="0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3" fontId="12" fillId="0" borderId="17" xfId="0" applyNumberFormat="1" applyFont="1" applyBorder="1" applyAlignment="1">
      <alignment horizontal="center" wrapText="1"/>
    </xf>
    <xf numFmtId="0" fontId="22" fillId="0" borderId="10" xfId="0" applyFont="1" applyBorder="1" applyAlignment="1">
      <alignment wrapText="1"/>
    </xf>
    <xf numFmtId="3" fontId="5" fillId="0" borderId="14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3" fontId="23" fillId="0" borderId="3" xfId="0" applyNumberFormat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3" fontId="11" fillId="0" borderId="11" xfId="0" applyNumberFormat="1" applyFont="1" applyBorder="1" applyAlignment="1">
      <alignment horizontal="center" wrapText="1"/>
    </xf>
    <xf numFmtId="164" fontId="6" fillId="0" borderId="2" xfId="0" applyNumberFormat="1" applyFont="1" applyBorder="1" applyAlignment="1">
      <alignment horizontal="center" wrapText="1"/>
    </xf>
    <xf numFmtId="0" fontId="3" fillId="0" borderId="13" xfId="0" applyFont="1" applyBorder="1" applyAlignment="1">
      <alignment wrapText="1"/>
    </xf>
    <xf numFmtId="3" fontId="5" fillId="0" borderId="4" xfId="0" applyNumberFormat="1" applyFont="1" applyBorder="1" applyAlignment="1">
      <alignment horizontal="center" wrapText="1"/>
    </xf>
    <xf numFmtId="0" fontId="24" fillId="0" borderId="13" xfId="0" applyFont="1" applyBorder="1" applyAlignment="1"/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25" fillId="0" borderId="7" xfId="0" applyFont="1" applyBorder="1" applyAlignment="1">
      <alignment vertical="center" wrapText="1"/>
    </xf>
    <xf numFmtId="0" fontId="2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1" fontId="21" fillId="0" borderId="13" xfId="0" applyNumberFormat="1" applyFont="1" applyBorder="1" applyAlignment="1">
      <alignment horizontal="center" vertical="center"/>
    </xf>
    <xf numFmtId="3" fontId="26" fillId="0" borderId="8" xfId="0" applyNumberFormat="1" applyFont="1" applyBorder="1" applyAlignment="1">
      <alignment horizontal="center" vertical="center" wrapText="1"/>
    </xf>
    <xf numFmtId="3" fontId="24" fillId="0" borderId="4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 wrapText="1"/>
    </xf>
    <xf numFmtId="3" fontId="10" fillId="0" borderId="16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0" fontId="8" fillId="0" borderId="16" xfId="0" applyFont="1" applyBorder="1" applyAlignment="1">
      <alignment wrapText="1"/>
    </xf>
    <xf numFmtId="0" fontId="14" fillId="0" borderId="0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9" fillId="0" borderId="8" xfId="0" applyFont="1" applyBorder="1" applyAlignment="1"/>
    <xf numFmtId="0" fontId="6" fillId="0" borderId="3" xfId="0" applyFont="1" applyBorder="1" applyAlignment="1">
      <alignment horizontal="center" wrapText="1"/>
    </xf>
    <xf numFmtId="0" fontId="24" fillId="0" borderId="13" xfId="1" applyFont="1" applyBorder="1" applyAlignment="1"/>
    <xf numFmtId="0" fontId="27" fillId="0" borderId="4" xfId="1" applyFont="1" applyBorder="1" applyAlignment="1">
      <alignment horizontal="left"/>
    </xf>
    <xf numFmtId="0" fontId="27" fillId="0" borderId="8" xfId="1" applyFont="1" applyBorder="1" applyAlignment="1"/>
    <xf numFmtId="3" fontId="28" fillId="0" borderId="4" xfId="1" applyNumberFormat="1" applyFont="1" applyBorder="1" applyAlignment="1">
      <alignment horizontal="center"/>
    </xf>
    <xf numFmtId="3" fontId="27" fillId="0" borderId="4" xfId="1" applyNumberFormat="1" applyFont="1" applyBorder="1" applyAlignment="1">
      <alignment horizontal="center"/>
    </xf>
    <xf numFmtId="0" fontId="24" fillId="0" borderId="13" xfId="1" applyFont="1" applyBorder="1" applyAlignment="1"/>
    <xf numFmtId="3" fontId="27" fillId="0" borderId="13" xfId="1" applyNumberFormat="1" applyFont="1" applyBorder="1" applyAlignment="1">
      <alignment horizontal="center"/>
    </xf>
    <xf numFmtId="3" fontId="11" fillId="0" borderId="17" xfId="0" applyNumberFormat="1" applyFont="1" applyBorder="1" applyAlignment="1">
      <alignment horizontal="center" wrapText="1"/>
    </xf>
    <xf numFmtId="3" fontId="29" fillId="0" borderId="13" xfId="1" applyNumberFormat="1" applyFont="1" applyBorder="1" applyAlignment="1">
      <alignment horizontal="center"/>
    </xf>
    <xf numFmtId="0" fontId="24" fillId="0" borderId="13" xfId="1" applyFont="1" applyBorder="1" applyAlignment="1"/>
    <xf numFmtId="3" fontId="30" fillId="0" borderId="13" xfId="1" applyNumberFormat="1" applyFont="1" applyBorder="1" applyAlignment="1">
      <alignment horizontal="center"/>
    </xf>
    <xf numFmtId="0" fontId="29" fillId="0" borderId="13" xfId="1" applyFont="1" applyBorder="1" applyAlignment="1">
      <alignment horizontal="center"/>
    </xf>
    <xf numFmtId="0" fontId="24" fillId="0" borderId="13" xfId="1" applyFont="1" applyBorder="1" applyAlignment="1"/>
    <xf numFmtId="0" fontId="24" fillId="0" borderId="13" xfId="1" applyFont="1" applyBorder="1" applyAlignment="1"/>
    <xf numFmtId="3" fontId="11" fillId="0" borderId="4" xfId="0" applyNumberFormat="1" applyFont="1" applyBorder="1" applyAlignment="1">
      <alignment horizontal="center" vertical="center" wrapText="1"/>
    </xf>
    <xf numFmtId="0" fontId="24" fillId="0" borderId="13" xfId="1" applyFont="1" applyBorder="1" applyAlignment="1"/>
    <xf numFmtId="3" fontId="10" fillId="0" borderId="17" xfId="0" applyNumberFormat="1" applyFont="1" applyBorder="1" applyAlignment="1">
      <alignment horizontal="center" vertical="center" wrapText="1"/>
    </xf>
    <xf numFmtId="3" fontId="29" fillId="0" borderId="4" xfId="1" applyNumberFormat="1" applyFont="1" applyBorder="1" applyAlignment="1">
      <alignment horizontal="center"/>
    </xf>
    <xf numFmtId="0" fontId="24" fillId="0" borderId="13" xfId="1" applyFont="1" applyBorder="1" applyAlignment="1"/>
    <xf numFmtId="3" fontId="31" fillId="0" borderId="3" xfId="0" applyNumberFormat="1" applyFont="1" applyBorder="1" applyAlignment="1">
      <alignment horizontal="center" vertical="center" wrapText="1"/>
    </xf>
    <xf numFmtId="0" fontId="24" fillId="0" borderId="13" xfId="1" applyFont="1" applyBorder="1" applyAlignment="1"/>
    <xf numFmtId="0" fontId="24" fillId="0" borderId="13" xfId="1" applyFont="1" applyBorder="1" applyAlignment="1"/>
    <xf numFmtId="3" fontId="11" fillId="0" borderId="4" xfId="0" applyNumberFormat="1" applyFont="1" applyBorder="1" applyAlignment="1">
      <alignment horizontal="center" wrapText="1"/>
    </xf>
    <xf numFmtId="0" fontId="24" fillId="0" borderId="13" xfId="1" applyFont="1" applyBorder="1" applyAlignment="1"/>
    <xf numFmtId="3" fontId="1" fillId="0" borderId="0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3" fontId="14" fillId="0" borderId="0" xfId="0" applyNumberFormat="1" applyFont="1" applyBorder="1" applyAlignment="1">
      <alignment horizontal="right" vertical="top" wrapText="1"/>
    </xf>
    <xf numFmtId="0" fontId="14" fillId="0" borderId="0" xfId="0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3" fontId="14" fillId="0" borderId="18" xfId="0" applyNumberFormat="1" applyFont="1" applyBorder="1" applyAlignment="1">
      <alignment horizontal="center" vertical="top" wrapText="1"/>
    </xf>
    <xf numFmtId="0" fontId="0" fillId="0" borderId="21" xfId="0" applyBorder="1" applyAlignment="1">
      <alignment horizontal="right" vertical="center"/>
    </xf>
    <xf numFmtId="3" fontId="11" fillId="0" borderId="4" xfId="0" applyNumberFormat="1" applyFont="1" applyBorder="1" applyAlignment="1">
      <alignment horizontal="center" vertical="center" wrapText="1"/>
    </xf>
    <xf numFmtId="0" fontId="32" fillId="0" borderId="0" xfId="0" applyFont="1" applyAlignment="1"/>
    <xf numFmtId="3" fontId="3" fillId="0" borderId="4" xfId="0" applyNumberFormat="1" applyFont="1" applyBorder="1" applyAlignment="1">
      <alignment horizontal="center" wrapText="1"/>
    </xf>
    <xf numFmtId="3" fontId="33" fillId="0" borderId="11" xfId="0" applyNumberFormat="1" applyFont="1" applyBorder="1" applyAlignment="1">
      <alignment horizontal="center" wrapText="1"/>
    </xf>
    <xf numFmtId="3" fontId="34" fillId="0" borderId="11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opLeftCell="A3" workbookViewId="0">
      <selection activeCell="E15" sqref="E15:F15"/>
    </sheetView>
  </sheetViews>
  <sheetFormatPr defaultRowHeight="15"/>
  <cols>
    <col min="1" max="1" width="2.85546875" customWidth="1"/>
    <col min="2" max="2" width="20.28515625" customWidth="1"/>
    <col min="3" max="3" width="18.28515625" customWidth="1"/>
    <col min="4" max="4" width="13.28515625" customWidth="1"/>
    <col min="5" max="5" width="15.140625" customWidth="1"/>
    <col min="6" max="6" width="12.85546875" customWidth="1"/>
    <col min="7" max="7" width="15" customWidth="1"/>
    <col min="8" max="8" width="18.85546875" customWidth="1"/>
  </cols>
  <sheetData>
    <row r="1" spans="1:8" ht="15" customHeight="1">
      <c r="B1" s="100" t="s">
        <v>14</v>
      </c>
      <c r="C1" s="100"/>
      <c r="D1" s="100"/>
      <c r="E1" s="100"/>
      <c r="F1" s="100"/>
      <c r="G1" s="100"/>
      <c r="H1" s="100"/>
    </row>
    <row r="2" spans="1:8" ht="26.25">
      <c r="B2" s="101" t="s">
        <v>91</v>
      </c>
      <c r="C2" s="101"/>
      <c r="D2" s="101"/>
      <c r="E2" s="101"/>
      <c r="F2" s="101"/>
      <c r="G2" s="101"/>
      <c r="H2" s="101"/>
    </row>
    <row r="3" spans="1:8" ht="15" customHeight="1">
      <c r="B3" s="106" t="s">
        <v>11</v>
      </c>
      <c r="C3" s="107"/>
      <c r="D3" s="110" t="s">
        <v>28</v>
      </c>
      <c r="E3" s="105" t="s">
        <v>30</v>
      </c>
      <c r="F3" s="105" t="s">
        <v>0</v>
      </c>
      <c r="G3" s="105" t="s">
        <v>1</v>
      </c>
      <c r="H3" s="104" t="s">
        <v>2</v>
      </c>
    </row>
    <row r="4" spans="1:8" ht="26.45" customHeight="1">
      <c r="B4" s="108"/>
      <c r="C4" s="109"/>
      <c r="D4" s="111"/>
      <c r="E4" s="105"/>
      <c r="F4" s="105"/>
      <c r="G4" s="105"/>
      <c r="H4" s="104"/>
    </row>
    <row r="5" spans="1:8" ht="44.25" customHeight="1">
      <c r="B5" s="1" t="s">
        <v>3</v>
      </c>
      <c r="C5" s="1" t="s">
        <v>16</v>
      </c>
      <c r="D5" s="112"/>
      <c r="E5" s="105"/>
      <c r="F5" s="105"/>
      <c r="G5" s="105"/>
      <c r="H5" s="104"/>
    </row>
    <row r="6" spans="1:8" ht="21">
      <c r="B6" s="45" t="s">
        <v>15</v>
      </c>
      <c r="C6" s="2"/>
      <c r="D6" s="73" t="s">
        <v>29</v>
      </c>
      <c r="E6" s="3" t="s">
        <v>4</v>
      </c>
      <c r="F6" s="4" t="s">
        <v>5</v>
      </c>
      <c r="G6" s="4" t="s">
        <v>5</v>
      </c>
      <c r="H6" s="5" t="s">
        <v>5</v>
      </c>
    </row>
    <row r="7" spans="1:8" ht="6" customHeight="1">
      <c r="B7" s="2"/>
      <c r="C7" s="2"/>
      <c r="D7" s="2"/>
      <c r="E7" s="6">
        <v>5.67</v>
      </c>
      <c r="F7" s="4"/>
      <c r="G7" s="4"/>
      <c r="H7" s="5"/>
    </row>
    <row r="8" spans="1:8" ht="24.6" customHeight="1">
      <c r="A8">
        <v>1</v>
      </c>
      <c r="B8" s="76"/>
      <c r="C8" s="77" t="s">
        <v>97</v>
      </c>
      <c r="D8" s="78" t="s">
        <v>31</v>
      </c>
      <c r="E8" s="87" t="s">
        <v>92</v>
      </c>
      <c r="F8" s="79">
        <v>0</v>
      </c>
      <c r="G8" s="80">
        <v>5060</v>
      </c>
      <c r="H8" s="18">
        <f>F8+G8</f>
        <v>5060</v>
      </c>
    </row>
    <row r="9" spans="1:8" ht="22.9" customHeight="1">
      <c r="A9">
        <v>2</v>
      </c>
      <c r="B9" s="76"/>
      <c r="C9" s="77" t="s">
        <v>98</v>
      </c>
      <c r="D9" s="78" t="s">
        <v>32</v>
      </c>
      <c r="E9" s="87" t="s">
        <v>92</v>
      </c>
      <c r="F9" s="79">
        <v>0</v>
      </c>
      <c r="G9" s="80">
        <v>6840</v>
      </c>
      <c r="H9" s="18">
        <f t="shared" ref="H9:H14" si="0">F9+G9</f>
        <v>6840</v>
      </c>
    </row>
    <row r="10" spans="1:8" ht="22.9" customHeight="1">
      <c r="A10">
        <v>3</v>
      </c>
      <c r="B10" s="76"/>
      <c r="C10" s="77" t="s">
        <v>99</v>
      </c>
      <c r="D10" s="78" t="s">
        <v>33</v>
      </c>
      <c r="E10" s="87" t="s">
        <v>92</v>
      </c>
      <c r="F10" s="79">
        <v>0</v>
      </c>
      <c r="G10" s="80">
        <v>2890</v>
      </c>
      <c r="H10" s="18">
        <f t="shared" si="0"/>
        <v>2890</v>
      </c>
    </row>
    <row r="11" spans="1:8" ht="23.25">
      <c r="A11">
        <v>4</v>
      </c>
      <c r="B11" s="76"/>
      <c r="C11" s="77" t="s">
        <v>100</v>
      </c>
      <c r="D11" s="78" t="s">
        <v>93</v>
      </c>
      <c r="E11" s="87" t="s">
        <v>92</v>
      </c>
      <c r="F11" s="79">
        <v>0</v>
      </c>
      <c r="G11" s="80">
        <v>8320</v>
      </c>
      <c r="H11" s="18">
        <f t="shared" si="0"/>
        <v>8320</v>
      </c>
    </row>
    <row r="12" spans="1:8" ht="23.25">
      <c r="A12">
        <v>5</v>
      </c>
      <c r="B12" s="76"/>
      <c r="C12" s="77" t="s">
        <v>101</v>
      </c>
      <c r="D12" s="78" t="s">
        <v>34</v>
      </c>
      <c r="E12" s="87" t="s">
        <v>92</v>
      </c>
      <c r="F12" s="79">
        <v>0</v>
      </c>
      <c r="G12" s="80">
        <v>5629.9</v>
      </c>
      <c r="H12" s="18">
        <f t="shared" si="0"/>
        <v>5629.9</v>
      </c>
    </row>
    <row r="13" spans="1:8" ht="23.25">
      <c r="A13">
        <v>6</v>
      </c>
      <c r="B13" s="76"/>
      <c r="C13" s="77" t="s">
        <v>102</v>
      </c>
      <c r="D13" s="78" t="s">
        <v>35</v>
      </c>
      <c r="E13" s="87" t="s">
        <v>92</v>
      </c>
      <c r="F13" s="79">
        <v>0</v>
      </c>
      <c r="G13" s="80">
        <v>7070</v>
      </c>
      <c r="H13" s="18">
        <f t="shared" si="0"/>
        <v>7070</v>
      </c>
    </row>
    <row r="14" spans="1:8" ht="24" customHeight="1">
      <c r="A14">
        <v>7</v>
      </c>
      <c r="B14" s="76"/>
      <c r="C14" s="77" t="s">
        <v>103</v>
      </c>
      <c r="D14" s="78" t="s">
        <v>36</v>
      </c>
      <c r="E14" s="87" t="s">
        <v>92</v>
      </c>
      <c r="F14" s="79">
        <v>0</v>
      </c>
      <c r="G14" s="80">
        <v>3190</v>
      </c>
      <c r="H14" s="18">
        <f t="shared" si="0"/>
        <v>3190</v>
      </c>
    </row>
    <row r="15" spans="1:8" ht="24.6" customHeight="1" thickBot="1">
      <c r="B15" s="19" t="s">
        <v>6</v>
      </c>
      <c r="C15" s="20"/>
      <c r="D15" s="20"/>
      <c r="E15" s="124">
        <f>SUM(E8:E14)</f>
        <v>0</v>
      </c>
      <c r="F15" s="125">
        <f>SUM(F8:F14)</f>
        <v>0</v>
      </c>
      <c r="G15" s="54">
        <f>SUM(G8:G14)</f>
        <v>38999.9</v>
      </c>
      <c r="H15" s="7">
        <f>SUM(H8:H14)</f>
        <v>38999.9</v>
      </c>
    </row>
    <row r="16" spans="1:8" ht="36">
      <c r="B16" s="21" t="s">
        <v>7</v>
      </c>
      <c r="C16" s="102">
        <f>H15</f>
        <v>38999.9</v>
      </c>
      <c r="D16" s="102"/>
      <c r="E16" s="103"/>
      <c r="F16" s="103"/>
      <c r="G16" s="22" t="s">
        <v>5</v>
      </c>
      <c r="H16" s="23"/>
    </row>
    <row r="17" spans="2:8" ht="6" customHeight="1">
      <c r="B17" s="14"/>
      <c r="C17" s="15"/>
      <c r="D17" s="15"/>
      <c r="E17" s="16"/>
      <c r="F17" s="8"/>
      <c r="G17" s="8"/>
      <c r="H17" s="17"/>
    </row>
    <row r="18" spans="2:8" ht="18">
      <c r="B18" s="9" t="s">
        <v>8</v>
      </c>
      <c r="C18" s="10"/>
      <c r="D18" s="10"/>
      <c r="E18" s="24"/>
      <c r="F18" s="11"/>
      <c r="G18" s="12"/>
      <c r="H18" s="13"/>
    </row>
    <row r="19" spans="2:8" ht="18">
      <c r="B19" s="9" t="s">
        <v>9</v>
      </c>
      <c r="C19" s="10"/>
      <c r="D19" s="10"/>
      <c r="E19" s="24"/>
      <c r="F19" s="11"/>
      <c r="G19" s="12"/>
      <c r="H19" s="13"/>
    </row>
    <row r="20" spans="2:8" ht="6" customHeight="1">
      <c r="B20" s="14"/>
      <c r="C20" s="15"/>
      <c r="D20" s="15"/>
      <c r="E20" s="16"/>
      <c r="F20" s="8"/>
      <c r="G20" s="8"/>
      <c r="H20" s="17"/>
    </row>
    <row r="21" spans="2:8" ht="18.75">
      <c r="B21" s="14"/>
      <c r="C21" s="15"/>
      <c r="D21" s="15"/>
      <c r="E21" s="16"/>
      <c r="F21" s="8"/>
      <c r="G21" s="25" t="s">
        <v>10</v>
      </c>
      <c r="H21" s="17"/>
    </row>
    <row r="22" spans="2:8" ht="18.75">
      <c r="B22" s="14"/>
      <c r="C22" s="15"/>
      <c r="D22" s="15"/>
      <c r="E22" s="16"/>
      <c r="F22" s="8"/>
      <c r="G22" s="8"/>
      <c r="H22" s="17"/>
    </row>
  </sheetData>
  <mergeCells count="9">
    <mergeCell ref="B1:H1"/>
    <mergeCell ref="B2:H2"/>
    <mergeCell ref="C16:F16"/>
    <mergeCell ref="H3:H5"/>
    <mergeCell ref="E3:E5"/>
    <mergeCell ref="F3:F5"/>
    <mergeCell ref="G3:G5"/>
    <mergeCell ref="B3:C4"/>
    <mergeCell ref="D3:D5"/>
  </mergeCells>
  <pageMargins left="0.31496062992125984" right="0.31496062992125984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9"/>
  <sheetViews>
    <sheetView topLeftCell="A7" workbookViewId="0">
      <selection activeCell="A18" sqref="A18:A22"/>
    </sheetView>
  </sheetViews>
  <sheetFormatPr defaultRowHeight="15"/>
  <cols>
    <col min="1" max="1" width="3.5703125" customWidth="1"/>
    <col min="2" max="2" width="17.28515625" customWidth="1"/>
    <col min="3" max="3" width="18.28515625" customWidth="1"/>
    <col min="4" max="4" width="13.42578125" customWidth="1"/>
    <col min="5" max="5" width="15.28515625" customWidth="1"/>
    <col min="6" max="6" width="14.140625" customWidth="1"/>
    <col min="7" max="7" width="14.85546875" customWidth="1"/>
    <col min="8" max="8" width="19.85546875" customWidth="1"/>
  </cols>
  <sheetData>
    <row r="1" spans="1:8" ht="18.75">
      <c r="B1" s="100" t="s">
        <v>14</v>
      </c>
      <c r="C1" s="100"/>
      <c r="D1" s="100"/>
      <c r="E1" s="100"/>
      <c r="F1" s="100"/>
      <c r="G1" s="100"/>
      <c r="H1" s="100"/>
    </row>
    <row r="2" spans="1:8" ht="26.25">
      <c r="B2" s="101" t="s">
        <v>91</v>
      </c>
      <c r="C2" s="101"/>
      <c r="D2" s="101"/>
      <c r="E2" s="101"/>
      <c r="F2" s="101"/>
      <c r="G2" s="101"/>
      <c r="H2" s="101"/>
    </row>
    <row r="3" spans="1:8" ht="15" customHeight="1">
      <c r="B3" s="106" t="s">
        <v>11</v>
      </c>
      <c r="C3" s="107"/>
      <c r="D3" s="110" t="s">
        <v>28</v>
      </c>
      <c r="E3" s="105" t="s">
        <v>30</v>
      </c>
      <c r="F3" s="116" t="s">
        <v>0</v>
      </c>
      <c r="G3" s="116" t="s">
        <v>1</v>
      </c>
      <c r="H3" s="113" t="s">
        <v>2</v>
      </c>
    </row>
    <row r="4" spans="1:8" ht="15" customHeight="1">
      <c r="B4" s="108"/>
      <c r="C4" s="109"/>
      <c r="D4" s="111"/>
      <c r="E4" s="105"/>
      <c r="F4" s="116"/>
      <c r="G4" s="116"/>
      <c r="H4" s="114"/>
    </row>
    <row r="5" spans="1:8" ht="60.6" customHeight="1">
      <c r="B5" s="1" t="s">
        <v>3</v>
      </c>
      <c r="C5" s="1" t="s">
        <v>16</v>
      </c>
      <c r="D5" s="112"/>
      <c r="E5" s="105"/>
      <c r="F5" s="116"/>
      <c r="G5" s="116"/>
      <c r="H5" s="115"/>
    </row>
    <row r="6" spans="1:8" ht="21">
      <c r="B6" s="60" t="s">
        <v>26</v>
      </c>
      <c r="C6" s="26"/>
      <c r="D6" s="75" t="s">
        <v>29</v>
      </c>
      <c r="E6" s="27" t="s">
        <v>4</v>
      </c>
      <c r="F6" s="37" t="s">
        <v>5</v>
      </c>
      <c r="G6" s="37" t="s">
        <v>5</v>
      </c>
      <c r="H6" s="29" t="s">
        <v>5</v>
      </c>
    </row>
    <row r="7" spans="1:8" ht="6" customHeight="1">
      <c r="B7" s="32"/>
      <c r="C7" s="33"/>
      <c r="D7" s="33"/>
      <c r="E7" s="34">
        <v>5.67</v>
      </c>
      <c r="F7" s="4"/>
      <c r="G7" s="4"/>
      <c r="H7" s="35"/>
    </row>
    <row r="8" spans="1:8" ht="21" customHeight="1">
      <c r="A8">
        <v>1</v>
      </c>
      <c r="B8" s="99"/>
      <c r="C8" s="77" t="s">
        <v>176</v>
      </c>
      <c r="D8" s="78" t="s">
        <v>79</v>
      </c>
      <c r="E8" s="82" t="s">
        <v>92</v>
      </c>
      <c r="F8" s="79">
        <v>0</v>
      </c>
      <c r="G8" s="80">
        <v>2890</v>
      </c>
      <c r="H8" s="90">
        <f>F8+G8</f>
        <v>2890</v>
      </c>
    </row>
    <row r="9" spans="1:8" ht="21" customHeight="1">
      <c r="A9">
        <v>2</v>
      </c>
      <c r="B9" s="99"/>
      <c r="C9" s="77" t="s">
        <v>177</v>
      </c>
      <c r="D9" s="78" t="s">
        <v>80</v>
      </c>
      <c r="E9" s="82" t="s">
        <v>92</v>
      </c>
      <c r="F9" s="79">
        <v>0</v>
      </c>
      <c r="G9" s="80">
        <v>2890</v>
      </c>
      <c r="H9" s="90">
        <f t="shared" ref="H9:H14" si="0">F9+G9</f>
        <v>2890</v>
      </c>
    </row>
    <row r="10" spans="1:8" ht="21" customHeight="1">
      <c r="A10">
        <v>3</v>
      </c>
      <c r="B10" s="99"/>
      <c r="C10" s="77" t="s">
        <v>178</v>
      </c>
      <c r="D10" s="78" t="s">
        <v>81</v>
      </c>
      <c r="E10" s="82" t="s">
        <v>92</v>
      </c>
      <c r="F10" s="79">
        <v>0</v>
      </c>
      <c r="G10" s="80">
        <v>3210</v>
      </c>
      <c r="H10" s="90">
        <f t="shared" si="0"/>
        <v>3210</v>
      </c>
    </row>
    <row r="11" spans="1:8" ht="21" customHeight="1">
      <c r="A11">
        <v>4</v>
      </c>
      <c r="B11" s="99"/>
      <c r="C11" s="77" t="s">
        <v>179</v>
      </c>
      <c r="D11" s="78" t="s">
        <v>136</v>
      </c>
      <c r="E11" s="82" t="s">
        <v>92</v>
      </c>
      <c r="F11" s="79">
        <v>0</v>
      </c>
      <c r="G11" s="80">
        <v>13375</v>
      </c>
      <c r="H11" s="90">
        <f t="shared" si="0"/>
        <v>13375</v>
      </c>
    </row>
    <row r="12" spans="1:8" ht="21" customHeight="1">
      <c r="A12">
        <v>5</v>
      </c>
      <c r="B12" s="99"/>
      <c r="C12" s="77" t="s">
        <v>180</v>
      </c>
      <c r="D12" s="78" t="s">
        <v>82</v>
      </c>
      <c r="E12" s="82" t="s">
        <v>92</v>
      </c>
      <c r="F12" s="79">
        <v>0</v>
      </c>
      <c r="G12" s="80">
        <v>2890</v>
      </c>
      <c r="H12" s="90">
        <f t="shared" si="0"/>
        <v>2890</v>
      </c>
    </row>
    <row r="13" spans="1:8" ht="21" customHeight="1">
      <c r="A13">
        <v>6</v>
      </c>
      <c r="B13" s="99"/>
      <c r="C13" s="77" t="s">
        <v>181</v>
      </c>
      <c r="D13" s="78" t="s">
        <v>83</v>
      </c>
      <c r="E13" s="82">
        <v>8190</v>
      </c>
      <c r="F13" s="80">
        <v>46437</v>
      </c>
      <c r="G13" s="80">
        <v>7840</v>
      </c>
      <c r="H13" s="90">
        <f t="shared" si="0"/>
        <v>54277</v>
      </c>
    </row>
    <row r="14" spans="1:8" ht="21" customHeight="1">
      <c r="A14">
        <v>7</v>
      </c>
      <c r="B14" s="99"/>
      <c r="C14" s="77" t="s">
        <v>182</v>
      </c>
      <c r="D14" s="78" t="s">
        <v>84</v>
      </c>
      <c r="E14" s="82" t="s">
        <v>92</v>
      </c>
      <c r="F14" s="79">
        <v>0</v>
      </c>
      <c r="G14" s="80">
        <v>6840</v>
      </c>
      <c r="H14" s="90">
        <f t="shared" si="0"/>
        <v>6840</v>
      </c>
    </row>
    <row r="15" spans="1:8" ht="21" customHeight="1">
      <c r="A15" s="120">
        <v>8</v>
      </c>
      <c r="B15" s="99"/>
      <c r="C15" s="77" t="s">
        <v>183</v>
      </c>
      <c r="D15" s="78" t="s">
        <v>85</v>
      </c>
      <c r="E15" s="82">
        <v>1165</v>
      </c>
      <c r="F15" s="80">
        <v>7281</v>
      </c>
      <c r="G15" s="80" t="s">
        <v>92</v>
      </c>
      <c r="H15" s="121">
        <f>F15+F16</f>
        <v>9837</v>
      </c>
    </row>
    <row r="16" spans="1:8" ht="21" customHeight="1">
      <c r="A16" s="120"/>
      <c r="B16" s="99"/>
      <c r="C16" s="77" t="s">
        <v>183</v>
      </c>
      <c r="D16" s="78" t="s">
        <v>85</v>
      </c>
      <c r="E16" s="82">
        <v>625</v>
      </c>
      <c r="F16" s="80">
        <v>2556</v>
      </c>
      <c r="G16" s="80" t="s">
        <v>92</v>
      </c>
      <c r="H16" s="121"/>
    </row>
    <row r="17" spans="1:8" ht="21" customHeight="1">
      <c r="A17">
        <v>9</v>
      </c>
      <c r="B17" s="99"/>
      <c r="C17" s="77" t="s">
        <v>184</v>
      </c>
      <c r="D17" s="78" t="s">
        <v>86</v>
      </c>
      <c r="E17" s="82" t="s">
        <v>92</v>
      </c>
      <c r="F17" s="79">
        <v>0</v>
      </c>
      <c r="G17" s="80">
        <v>10915</v>
      </c>
      <c r="H17" s="90">
        <f>F17+G17</f>
        <v>10915</v>
      </c>
    </row>
    <row r="18" spans="1:8" ht="21" customHeight="1">
      <c r="A18">
        <v>10</v>
      </c>
      <c r="B18" s="99"/>
      <c r="C18" s="77" t="s">
        <v>185</v>
      </c>
      <c r="D18" s="78" t="s">
        <v>87</v>
      </c>
      <c r="E18" s="82" t="s">
        <v>92</v>
      </c>
      <c r="F18" s="79">
        <v>0</v>
      </c>
      <c r="G18" s="80">
        <v>2890</v>
      </c>
      <c r="H18" s="90">
        <f t="shared" ref="H18:H22" si="1">F18+G18</f>
        <v>2890</v>
      </c>
    </row>
    <row r="19" spans="1:8" ht="21" customHeight="1">
      <c r="A19">
        <v>11</v>
      </c>
      <c r="B19" s="99"/>
      <c r="C19" s="77" t="s">
        <v>186</v>
      </c>
      <c r="D19" s="78" t="s">
        <v>88</v>
      </c>
      <c r="E19" s="82" t="s">
        <v>92</v>
      </c>
      <c r="F19" s="79">
        <v>0</v>
      </c>
      <c r="G19" s="80">
        <v>3760</v>
      </c>
      <c r="H19" s="90">
        <f t="shared" si="1"/>
        <v>3760</v>
      </c>
    </row>
    <row r="20" spans="1:8" ht="21" customHeight="1">
      <c r="A20">
        <v>12</v>
      </c>
      <c r="B20" s="99"/>
      <c r="C20" s="77" t="s">
        <v>187</v>
      </c>
      <c r="D20" s="78" t="s">
        <v>136</v>
      </c>
      <c r="E20" s="82" t="s">
        <v>92</v>
      </c>
      <c r="F20" s="79">
        <v>0</v>
      </c>
      <c r="G20" s="80">
        <v>13665</v>
      </c>
      <c r="H20" s="90">
        <f t="shared" si="1"/>
        <v>13665</v>
      </c>
    </row>
    <row r="21" spans="1:8" ht="21" customHeight="1">
      <c r="A21">
        <v>13</v>
      </c>
      <c r="B21" s="99"/>
      <c r="C21" s="77" t="s">
        <v>188</v>
      </c>
      <c r="D21" s="78" t="s">
        <v>136</v>
      </c>
      <c r="E21" s="82" t="s">
        <v>92</v>
      </c>
      <c r="F21" s="79">
        <v>0</v>
      </c>
      <c r="G21" s="80">
        <v>16115</v>
      </c>
      <c r="H21" s="90">
        <f t="shared" si="1"/>
        <v>16115</v>
      </c>
    </row>
    <row r="22" spans="1:8" ht="21" customHeight="1">
      <c r="A22">
        <v>14</v>
      </c>
      <c r="B22" s="99"/>
      <c r="C22" s="77" t="s">
        <v>189</v>
      </c>
      <c r="D22" s="78" t="s">
        <v>89</v>
      </c>
      <c r="E22" s="82" t="s">
        <v>92</v>
      </c>
      <c r="F22" s="79">
        <v>0</v>
      </c>
      <c r="G22" s="80">
        <v>2890</v>
      </c>
      <c r="H22" s="90">
        <f t="shared" si="1"/>
        <v>2890</v>
      </c>
    </row>
    <row r="23" spans="1:8" ht="24" thickBot="1">
      <c r="B23" s="39" t="s">
        <v>6</v>
      </c>
      <c r="C23" s="50"/>
      <c r="D23" s="50"/>
      <c r="E23" s="49">
        <f t="shared" ref="E23:G23" si="2">SUM(E8:E22)</f>
        <v>9980</v>
      </c>
      <c r="F23" s="92">
        <f t="shared" si="2"/>
        <v>56274</v>
      </c>
      <c r="G23" s="92">
        <f t="shared" si="2"/>
        <v>90170</v>
      </c>
      <c r="H23" s="49">
        <f>SUM(H8:H22)</f>
        <v>146444</v>
      </c>
    </row>
    <row r="24" spans="1:8" ht="36">
      <c r="B24" s="38" t="s">
        <v>7</v>
      </c>
      <c r="C24" s="102">
        <f>H23</f>
        <v>146444</v>
      </c>
      <c r="D24" s="102"/>
      <c r="E24" s="103"/>
      <c r="F24" s="103"/>
      <c r="G24" s="22" t="s">
        <v>5</v>
      </c>
      <c r="H24" s="23"/>
    </row>
    <row r="25" spans="1:8" ht="6" customHeight="1">
      <c r="B25" s="14"/>
      <c r="C25" s="15"/>
      <c r="D25" s="15"/>
      <c r="E25" s="16"/>
      <c r="F25" s="8"/>
      <c r="G25" s="8"/>
      <c r="H25" s="17"/>
    </row>
    <row r="26" spans="1:8" ht="18">
      <c r="B26" s="9" t="s">
        <v>8</v>
      </c>
      <c r="C26" s="10"/>
      <c r="D26" s="10"/>
      <c r="E26" s="24"/>
      <c r="F26" s="11"/>
      <c r="G26" s="12"/>
      <c r="H26" s="13"/>
    </row>
    <row r="27" spans="1:8" ht="18">
      <c r="B27" s="9" t="s">
        <v>9</v>
      </c>
      <c r="C27" s="10"/>
      <c r="D27" s="10"/>
      <c r="E27" s="24"/>
      <c r="F27" s="11"/>
      <c r="G27" s="12"/>
      <c r="H27" s="13"/>
    </row>
    <row r="28" spans="1:8" ht="6" customHeight="1">
      <c r="B28" s="14"/>
      <c r="C28" s="15"/>
      <c r="D28" s="15"/>
      <c r="E28" s="16"/>
      <c r="F28" s="8"/>
      <c r="G28" s="8"/>
      <c r="H28" s="17"/>
    </row>
    <row r="29" spans="1:8" ht="18.75">
      <c r="B29" s="14"/>
      <c r="C29" s="15"/>
      <c r="D29" s="15"/>
      <c r="E29" s="16"/>
      <c r="F29" s="8"/>
      <c r="G29" s="25" t="s">
        <v>10</v>
      </c>
      <c r="H29" s="17"/>
    </row>
  </sheetData>
  <mergeCells count="11">
    <mergeCell ref="A15:A16"/>
    <mergeCell ref="B1:H1"/>
    <mergeCell ref="B2:H2"/>
    <mergeCell ref="H3:H5"/>
    <mergeCell ref="C24:F24"/>
    <mergeCell ref="B3:C4"/>
    <mergeCell ref="E3:E5"/>
    <mergeCell ref="F3:F5"/>
    <mergeCell ref="G3:G5"/>
    <mergeCell ref="H15:H16"/>
    <mergeCell ref="D3:D5"/>
  </mergeCells>
  <pageMargins left="0.19685039370078741" right="0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A5" workbookViewId="0">
      <selection activeCell="B16" sqref="B16:I16"/>
    </sheetView>
  </sheetViews>
  <sheetFormatPr defaultRowHeight="15"/>
  <cols>
    <col min="1" max="1" width="3.85546875" customWidth="1"/>
    <col min="2" max="2" width="17.28515625" customWidth="1"/>
    <col min="3" max="3" width="18.7109375" customWidth="1"/>
    <col min="4" max="4" width="13.5703125" customWidth="1"/>
    <col min="5" max="5" width="15.42578125" customWidth="1"/>
    <col min="6" max="6" width="11.7109375" customWidth="1"/>
    <col min="7" max="7" width="15.42578125" customWidth="1"/>
    <col min="8" max="8" width="20.140625" customWidth="1"/>
  </cols>
  <sheetData>
    <row r="1" spans="1:9" ht="18.75">
      <c r="B1" s="100" t="s">
        <v>14</v>
      </c>
      <c r="C1" s="100"/>
      <c r="D1" s="100"/>
      <c r="E1" s="100"/>
      <c r="F1" s="100"/>
      <c r="G1" s="100"/>
      <c r="H1" s="100"/>
    </row>
    <row r="2" spans="1:9" ht="26.25">
      <c r="B2" s="101" t="s">
        <v>91</v>
      </c>
      <c r="C2" s="101"/>
      <c r="D2" s="101"/>
      <c r="E2" s="101"/>
      <c r="F2" s="101"/>
      <c r="G2" s="101"/>
      <c r="H2" s="101"/>
    </row>
    <row r="3" spans="1:9" ht="15" customHeight="1">
      <c r="B3" s="106" t="s">
        <v>11</v>
      </c>
      <c r="C3" s="107"/>
      <c r="D3" s="110" t="s">
        <v>28</v>
      </c>
      <c r="E3" s="105" t="s">
        <v>30</v>
      </c>
      <c r="F3" s="123" t="s">
        <v>0</v>
      </c>
      <c r="G3" s="123" t="s">
        <v>1</v>
      </c>
      <c r="H3" s="113" t="s">
        <v>2</v>
      </c>
    </row>
    <row r="4" spans="1:9" ht="15" customHeight="1">
      <c r="B4" s="108"/>
      <c r="C4" s="109"/>
      <c r="D4" s="111"/>
      <c r="E4" s="105"/>
      <c r="F4" s="123"/>
      <c r="G4" s="123"/>
      <c r="H4" s="114"/>
    </row>
    <row r="5" spans="1:9" ht="55.5" customHeight="1">
      <c r="B5" s="1" t="s">
        <v>3</v>
      </c>
      <c r="C5" s="1" t="s">
        <v>16</v>
      </c>
      <c r="D5" s="112"/>
      <c r="E5" s="105"/>
      <c r="F5" s="123"/>
      <c r="G5" s="123"/>
      <c r="H5" s="115"/>
    </row>
    <row r="6" spans="1:9" ht="21">
      <c r="B6" s="59" t="s">
        <v>27</v>
      </c>
      <c r="C6" s="26"/>
      <c r="D6" s="75" t="s">
        <v>29</v>
      </c>
      <c r="E6" s="27" t="s">
        <v>4</v>
      </c>
      <c r="F6" s="37" t="s">
        <v>5</v>
      </c>
      <c r="G6" s="37" t="s">
        <v>5</v>
      </c>
      <c r="H6" s="29" t="s">
        <v>5</v>
      </c>
    </row>
    <row r="7" spans="1:9" ht="6" customHeight="1">
      <c r="B7" s="32"/>
      <c r="C7" s="33"/>
      <c r="D7" s="33"/>
      <c r="E7" s="34">
        <v>5.67</v>
      </c>
      <c r="F7" s="4"/>
      <c r="G7" s="4"/>
      <c r="H7" s="35"/>
    </row>
    <row r="8" spans="1:9" ht="23.25">
      <c r="A8">
        <v>1</v>
      </c>
      <c r="B8" s="58"/>
      <c r="C8" s="47" t="s">
        <v>12</v>
      </c>
      <c r="D8" s="74" t="s">
        <v>90</v>
      </c>
      <c r="E8" s="64">
        <v>2146</v>
      </c>
      <c r="F8" s="31">
        <v>12168</v>
      </c>
      <c r="G8" s="31">
        <v>2856</v>
      </c>
      <c r="H8" s="46">
        <f t="shared" ref="H8:H9" si="0">F8+G8</f>
        <v>15024</v>
      </c>
    </row>
    <row r="9" spans="1:9" ht="21" customHeight="1">
      <c r="A9">
        <v>2</v>
      </c>
      <c r="B9" s="58"/>
      <c r="C9" s="47" t="s">
        <v>13</v>
      </c>
      <c r="D9" s="74" t="s">
        <v>61</v>
      </c>
      <c r="E9" s="65"/>
      <c r="F9" s="66"/>
      <c r="G9" s="36">
        <v>2890</v>
      </c>
      <c r="H9" s="46">
        <f t="shared" si="0"/>
        <v>2890</v>
      </c>
    </row>
    <row r="10" spans="1:9" ht="24" thickBot="1">
      <c r="B10" s="39" t="s">
        <v>6</v>
      </c>
      <c r="C10" s="20"/>
      <c r="D10" s="20"/>
      <c r="E10" s="48">
        <f>SUM(E8:E9)</f>
        <v>2146</v>
      </c>
      <c r="F10" s="48">
        <f>SUM(F8:F9)</f>
        <v>12168</v>
      </c>
      <c r="G10" s="48">
        <f>SUM(G8:G9)</f>
        <v>5746</v>
      </c>
      <c r="H10" s="49">
        <f>SUM(H8:H9)</f>
        <v>17914</v>
      </c>
    </row>
    <row r="11" spans="1:9" ht="36.6" customHeight="1">
      <c r="B11" s="38" t="s">
        <v>7</v>
      </c>
      <c r="C11" s="102">
        <f>H10</f>
        <v>17914</v>
      </c>
      <c r="D11" s="102"/>
      <c r="E11" s="103"/>
      <c r="F11" s="103"/>
      <c r="G11" s="22" t="s">
        <v>5</v>
      </c>
      <c r="H11" s="23"/>
    </row>
    <row r="13" spans="1:9" ht="18">
      <c r="B13" s="9" t="s">
        <v>8</v>
      </c>
      <c r="C13" s="10"/>
      <c r="D13" s="10"/>
      <c r="E13" s="24"/>
      <c r="F13" s="11"/>
      <c r="G13" s="12"/>
      <c r="H13" s="13"/>
    </row>
    <row r="14" spans="1:9" ht="18">
      <c r="B14" s="9" t="s">
        <v>9</v>
      </c>
      <c r="C14" s="10"/>
      <c r="D14" s="10"/>
      <c r="E14" s="24"/>
      <c r="F14" s="11"/>
      <c r="G14" s="12"/>
      <c r="H14" s="13"/>
    </row>
    <row r="15" spans="1:9" ht="10.15" customHeight="1">
      <c r="B15" s="71"/>
      <c r="C15" s="71"/>
      <c r="D15" s="71"/>
      <c r="E15" s="71"/>
      <c r="F15" s="71"/>
      <c r="G15" s="71"/>
      <c r="H15" s="71"/>
    </row>
    <row r="16" spans="1:9" ht="36" customHeight="1">
      <c r="B16" s="122" t="s">
        <v>190</v>
      </c>
      <c r="C16" s="122"/>
      <c r="D16" s="122"/>
      <c r="E16" s="122"/>
      <c r="F16" s="122"/>
      <c r="G16" s="122"/>
      <c r="H16" s="122"/>
      <c r="I16" s="122"/>
    </row>
    <row r="17" spans="2:8" ht="18.75">
      <c r="B17" s="14"/>
      <c r="C17" s="15"/>
      <c r="D17" s="15"/>
      <c r="E17" s="16"/>
      <c r="F17" s="8"/>
      <c r="H17" s="25" t="s">
        <v>10</v>
      </c>
    </row>
  </sheetData>
  <mergeCells count="10">
    <mergeCell ref="B16:I16"/>
    <mergeCell ref="B1:H1"/>
    <mergeCell ref="B2:H2"/>
    <mergeCell ref="H3:H5"/>
    <mergeCell ref="C11:F11"/>
    <mergeCell ref="B3:C4"/>
    <mergeCell ref="E3:E5"/>
    <mergeCell ref="F3:F5"/>
    <mergeCell ref="G3:G5"/>
    <mergeCell ref="D3:D5"/>
  </mergeCells>
  <pageMargins left="0.11811023622047245" right="0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topLeftCell="A6" workbookViewId="0">
      <selection activeCell="C8" sqref="C8:G21"/>
    </sheetView>
  </sheetViews>
  <sheetFormatPr defaultRowHeight="15"/>
  <cols>
    <col min="1" max="1" width="2.7109375" customWidth="1"/>
    <col min="2" max="2" width="20.7109375" customWidth="1"/>
    <col min="3" max="3" width="18.7109375" customWidth="1"/>
    <col min="4" max="4" width="13.5703125" customWidth="1"/>
    <col min="5" max="5" width="16.140625" customWidth="1"/>
    <col min="6" max="6" width="12.7109375" customWidth="1"/>
    <col min="7" max="7" width="14.7109375" customWidth="1"/>
    <col min="8" max="8" width="18.7109375" customWidth="1"/>
  </cols>
  <sheetData>
    <row r="1" spans="1:8" ht="18" customHeight="1">
      <c r="B1" s="100" t="s">
        <v>14</v>
      </c>
      <c r="C1" s="100"/>
      <c r="D1" s="100"/>
      <c r="E1" s="100"/>
      <c r="F1" s="100"/>
      <c r="G1" s="100"/>
      <c r="H1" s="100"/>
    </row>
    <row r="2" spans="1:8" ht="24.95" customHeight="1">
      <c r="B2" s="101" t="s">
        <v>91</v>
      </c>
      <c r="C2" s="101"/>
      <c r="D2" s="101"/>
      <c r="E2" s="101"/>
      <c r="F2" s="101"/>
      <c r="G2" s="101"/>
      <c r="H2" s="101"/>
    </row>
    <row r="3" spans="1:8" ht="15" customHeight="1">
      <c r="B3" s="106" t="s">
        <v>11</v>
      </c>
      <c r="C3" s="107"/>
      <c r="D3" s="110" t="s">
        <v>28</v>
      </c>
      <c r="E3" s="105" t="s">
        <v>30</v>
      </c>
      <c r="F3" s="105" t="s">
        <v>0</v>
      </c>
      <c r="G3" s="105" t="s">
        <v>1</v>
      </c>
      <c r="H3" s="113" t="s">
        <v>2</v>
      </c>
    </row>
    <row r="4" spans="1:8" ht="25.9" customHeight="1">
      <c r="B4" s="108"/>
      <c r="C4" s="109"/>
      <c r="D4" s="111"/>
      <c r="E4" s="105"/>
      <c r="F4" s="105"/>
      <c r="G4" s="105"/>
      <c r="H4" s="114"/>
    </row>
    <row r="5" spans="1:8" ht="43.5" customHeight="1">
      <c r="B5" s="1" t="s">
        <v>3</v>
      </c>
      <c r="C5" s="1" t="s">
        <v>16</v>
      </c>
      <c r="D5" s="112"/>
      <c r="E5" s="105"/>
      <c r="F5" s="105"/>
      <c r="G5" s="105"/>
      <c r="H5" s="115"/>
    </row>
    <row r="6" spans="1:8" ht="21">
      <c r="B6" s="60" t="s">
        <v>17</v>
      </c>
      <c r="C6" s="26"/>
      <c r="D6" s="73" t="s">
        <v>29</v>
      </c>
      <c r="E6" s="27" t="s">
        <v>4</v>
      </c>
      <c r="F6" s="28" t="s">
        <v>5</v>
      </c>
      <c r="G6" s="28" t="s">
        <v>5</v>
      </c>
      <c r="H6" s="29" t="s">
        <v>5</v>
      </c>
    </row>
    <row r="7" spans="1:8" ht="3.95" customHeight="1">
      <c r="B7" s="32"/>
      <c r="C7" s="33"/>
      <c r="D7" s="33"/>
      <c r="E7" s="34">
        <v>5.67</v>
      </c>
      <c r="F7" s="4"/>
      <c r="G7" s="4"/>
      <c r="H7" s="35"/>
    </row>
    <row r="8" spans="1:8" ht="23.45" customHeight="1">
      <c r="A8">
        <v>1</v>
      </c>
      <c r="B8" s="81"/>
      <c r="C8" s="77" t="s">
        <v>104</v>
      </c>
      <c r="D8" s="78" t="s">
        <v>37</v>
      </c>
      <c r="E8" s="84" t="s">
        <v>92</v>
      </c>
      <c r="F8" s="79">
        <v>0</v>
      </c>
      <c r="G8" s="80">
        <v>3690</v>
      </c>
      <c r="H8" s="30">
        <f>F8+G8</f>
        <v>3690</v>
      </c>
    </row>
    <row r="9" spans="1:8" ht="23.45" customHeight="1">
      <c r="A9">
        <v>2</v>
      </c>
      <c r="B9" s="81"/>
      <c r="C9" s="77" t="s">
        <v>105</v>
      </c>
      <c r="D9" s="78" t="s">
        <v>38</v>
      </c>
      <c r="E9" s="86">
        <v>0</v>
      </c>
      <c r="F9" s="79">
        <v>0</v>
      </c>
      <c r="G9" s="80">
        <v>10860</v>
      </c>
      <c r="H9" s="30">
        <f t="shared" ref="H9:H21" si="0">F9+G9</f>
        <v>10860</v>
      </c>
    </row>
    <row r="10" spans="1:8" ht="23.25">
      <c r="A10">
        <v>3</v>
      </c>
      <c r="B10" s="81"/>
      <c r="C10" s="77" t="s">
        <v>106</v>
      </c>
      <c r="D10" s="78" t="s">
        <v>39</v>
      </c>
      <c r="E10" s="84" t="s">
        <v>92</v>
      </c>
      <c r="F10" s="79">
        <v>0</v>
      </c>
      <c r="G10" s="80">
        <v>5460</v>
      </c>
      <c r="H10" s="30">
        <f t="shared" si="0"/>
        <v>5460</v>
      </c>
    </row>
    <row r="11" spans="1:8" ht="23.25">
      <c r="A11">
        <v>4</v>
      </c>
      <c r="B11" s="81"/>
      <c r="C11" s="77" t="s">
        <v>107</v>
      </c>
      <c r="D11" s="78" t="s">
        <v>40</v>
      </c>
      <c r="E11" s="84" t="s">
        <v>92</v>
      </c>
      <c r="F11" s="79">
        <v>0</v>
      </c>
      <c r="G11" s="80">
        <v>14455</v>
      </c>
      <c r="H11" s="30">
        <f t="shared" si="0"/>
        <v>14455</v>
      </c>
    </row>
    <row r="12" spans="1:8" ht="23.25">
      <c r="A12">
        <v>5</v>
      </c>
      <c r="B12" s="81"/>
      <c r="C12" s="77" t="s">
        <v>108</v>
      </c>
      <c r="D12" s="78" t="s">
        <v>41</v>
      </c>
      <c r="E12" s="84">
        <v>100</v>
      </c>
      <c r="F12" s="80">
        <v>567</v>
      </c>
      <c r="G12" s="80">
        <v>5583.4</v>
      </c>
      <c r="H12" s="30">
        <f t="shared" si="0"/>
        <v>6150.4</v>
      </c>
    </row>
    <row r="13" spans="1:8" ht="23.25">
      <c r="A13">
        <v>6</v>
      </c>
      <c r="B13" s="81"/>
      <c r="C13" s="77" t="s">
        <v>109</v>
      </c>
      <c r="D13" s="78" t="s">
        <v>94</v>
      </c>
      <c r="E13" s="84">
        <v>5642</v>
      </c>
      <c r="F13" s="80">
        <v>31990</v>
      </c>
      <c r="G13" s="80">
        <v>9910</v>
      </c>
      <c r="H13" s="30">
        <f t="shared" si="0"/>
        <v>41900</v>
      </c>
    </row>
    <row r="14" spans="1:8" ht="23.25">
      <c r="A14">
        <v>7</v>
      </c>
      <c r="B14" s="81"/>
      <c r="C14" s="77" t="s">
        <v>110</v>
      </c>
      <c r="D14" s="78" t="s">
        <v>42</v>
      </c>
      <c r="E14" s="86">
        <v>0</v>
      </c>
      <c r="F14" s="79">
        <v>0</v>
      </c>
      <c r="G14" s="80">
        <v>2890</v>
      </c>
      <c r="H14" s="30">
        <f t="shared" si="0"/>
        <v>2890</v>
      </c>
    </row>
    <row r="15" spans="1:8" ht="23.25">
      <c r="A15">
        <v>8</v>
      </c>
      <c r="B15" s="81"/>
      <c r="C15" s="77" t="s">
        <v>111</v>
      </c>
      <c r="D15" s="78" t="s">
        <v>95</v>
      </c>
      <c r="E15" s="84">
        <v>2738</v>
      </c>
      <c r="F15" s="80">
        <v>15524</v>
      </c>
      <c r="G15" s="80">
        <v>9910</v>
      </c>
      <c r="H15" s="30">
        <f t="shared" si="0"/>
        <v>25434</v>
      </c>
    </row>
    <row r="16" spans="1:8" ht="23.25">
      <c r="A16">
        <v>9</v>
      </c>
      <c r="B16" s="81"/>
      <c r="C16" s="77" t="s">
        <v>112</v>
      </c>
      <c r="D16" s="78" t="s">
        <v>43</v>
      </c>
      <c r="E16" s="86">
        <v>0</v>
      </c>
      <c r="F16" s="79">
        <v>0</v>
      </c>
      <c r="G16" s="80">
        <v>5060</v>
      </c>
      <c r="H16" s="30">
        <f t="shared" si="0"/>
        <v>5060</v>
      </c>
    </row>
    <row r="17" spans="1:8" ht="23.25">
      <c r="A17">
        <v>10</v>
      </c>
      <c r="B17" s="81"/>
      <c r="C17" s="77" t="s">
        <v>113</v>
      </c>
      <c r="D17" s="78" t="s">
        <v>44</v>
      </c>
      <c r="E17" s="84">
        <v>194</v>
      </c>
      <c r="F17" s="80">
        <v>1100</v>
      </c>
      <c r="G17" s="80">
        <v>2890</v>
      </c>
      <c r="H17" s="30">
        <f t="shared" si="0"/>
        <v>3990</v>
      </c>
    </row>
    <row r="18" spans="1:8" ht="23.25">
      <c r="A18">
        <v>11</v>
      </c>
      <c r="B18" s="81"/>
      <c r="C18" s="77" t="s">
        <v>114</v>
      </c>
      <c r="D18" s="78" t="s">
        <v>45</v>
      </c>
      <c r="E18" s="84" t="s">
        <v>92</v>
      </c>
      <c r="F18" s="79">
        <v>0</v>
      </c>
      <c r="G18" s="80">
        <v>2890</v>
      </c>
      <c r="H18" s="30">
        <f t="shared" si="0"/>
        <v>2890</v>
      </c>
    </row>
    <row r="19" spans="1:8" ht="23.25">
      <c r="A19">
        <v>12</v>
      </c>
      <c r="B19" s="81"/>
      <c r="C19" s="77" t="s">
        <v>115</v>
      </c>
      <c r="D19" s="78" t="s">
        <v>96</v>
      </c>
      <c r="E19" s="84">
        <v>380</v>
      </c>
      <c r="F19" s="80">
        <v>2155</v>
      </c>
      <c r="G19" s="80">
        <v>6996.2</v>
      </c>
      <c r="H19" s="30">
        <f t="shared" si="0"/>
        <v>9151.2000000000007</v>
      </c>
    </row>
    <row r="20" spans="1:8" ht="23.25">
      <c r="A20">
        <v>13</v>
      </c>
      <c r="B20" s="81"/>
      <c r="C20" s="77" t="s">
        <v>116</v>
      </c>
      <c r="D20" s="78" t="s">
        <v>46</v>
      </c>
      <c r="E20" s="84">
        <v>1630</v>
      </c>
      <c r="F20" s="80">
        <v>9242</v>
      </c>
      <c r="G20" s="80">
        <v>3975</v>
      </c>
      <c r="H20" s="30">
        <f t="shared" si="0"/>
        <v>13217</v>
      </c>
    </row>
    <row r="21" spans="1:8" ht="23.25">
      <c r="A21">
        <v>14</v>
      </c>
      <c r="B21" s="81"/>
      <c r="C21" s="77" t="s">
        <v>117</v>
      </c>
      <c r="D21" s="78" t="s">
        <v>47</v>
      </c>
      <c r="E21" s="84">
        <v>210</v>
      </c>
      <c r="F21" s="80">
        <v>1191</v>
      </c>
      <c r="G21" s="80">
        <v>2890</v>
      </c>
      <c r="H21" s="30">
        <f t="shared" si="0"/>
        <v>4081</v>
      </c>
    </row>
    <row r="22" spans="1:8" ht="24.6" customHeight="1" thickBot="1">
      <c r="B22" s="69" t="s">
        <v>6</v>
      </c>
      <c r="C22" s="70"/>
      <c r="D22" s="70"/>
      <c r="E22" s="40">
        <f t="shared" ref="E22:G22" si="1">SUM(E8:E21)</f>
        <v>10894</v>
      </c>
      <c r="F22" s="83">
        <f t="shared" si="1"/>
        <v>61769</v>
      </c>
      <c r="G22" s="83">
        <f t="shared" si="1"/>
        <v>87459.599999999991</v>
      </c>
      <c r="H22" s="40">
        <f>SUM(H8:H21)</f>
        <v>149228.6</v>
      </c>
    </row>
    <row r="23" spans="1:8" ht="32.450000000000003" customHeight="1">
      <c r="B23" s="21" t="s">
        <v>7</v>
      </c>
      <c r="C23" s="102">
        <f>H22</f>
        <v>149228.6</v>
      </c>
      <c r="D23" s="102"/>
      <c r="E23" s="103"/>
      <c r="F23" s="103"/>
      <c r="G23" s="22" t="s">
        <v>5</v>
      </c>
      <c r="H23" s="23"/>
    </row>
    <row r="24" spans="1:8" ht="3.95" customHeight="1">
      <c r="B24" s="14"/>
      <c r="C24" s="15"/>
      <c r="D24" s="15"/>
      <c r="E24" s="16"/>
      <c r="F24" s="8"/>
      <c r="G24" s="8"/>
      <c r="H24" s="17"/>
    </row>
    <row r="25" spans="1:8" ht="18">
      <c r="B25" s="9" t="s">
        <v>8</v>
      </c>
      <c r="C25" s="10"/>
      <c r="D25" s="10"/>
      <c r="E25" s="24"/>
      <c r="F25" s="11"/>
      <c r="G25" s="12"/>
      <c r="H25" s="13"/>
    </row>
    <row r="26" spans="1:8" ht="18">
      <c r="B26" s="9" t="s">
        <v>9</v>
      </c>
      <c r="C26" s="10"/>
      <c r="D26" s="10"/>
      <c r="E26" s="24"/>
      <c r="F26" s="11"/>
      <c r="G26" s="12"/>
      <c r="H26" s="13"/>
    </row>
    <row r="27" spans="1:8" ht="3.95" customHeight="1">
      <c r="B27" s="14"/>
      <c r="C27" s="15"/>
      <c r="D27" s="15"/>
      <c r="E27" s="16"/>
      <c r="F27" s="8"/>
      <c r="G27" s="8"/>
      <c r="H27" s="17"/>
    </row>
    <row r="28" spans="1:8" ht="18.75">
      <c r="B28" s="14"/>
      <c r="C28" s="15"/>
      <c r="D28" s="15"/>
      <c r="E28" s="16"/>
      <c r="F28" s="8"/>
      <c r="G28" s="25" t="s">
        <v>10</v>
      </c>
      <c r="H28" s="17"/>
    </row>
  </sheetData>
  <mergeCells count="9">
    <mergeCell ref="B1:H1"/>
    <mergeCell ref="B2:H2"/>
    <mergeCell ref="H3:H5"/>
    <mergeCell ref="C23:F23"/>
    <mergeCell ref="B3:C4"/>
    <mergeCell ref="E3:E5"/>
    <mergeCell ref="F3:F5"/>
    <mergeCell ref="G3:G5"/>
    <mergeCell ref="D3:D5"/>
  </mergeCells>
  <pageMargins left="0.31496062992125984" right="0.31496062992125984" top="0.19685039370078741" bottom="0.19685039370078741" header="0.11811023622047245" footer="0.11811023622047245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2"/>
  <sheetViews>
    <sheetView topLeftCell="A3" workbookViewId="0">
      <selection activeCell="C8" sqref="C8:G15"/>
    </sheetView>
  </sheetViews>
  <sheetFormatPr defaultRowHeight="15"/>
  <cols>
    <col min="1" max="1" width="2.140625" customWidth="1"/>
    <col min="2" max="2" width="19.28515625" customWidth="1"/>
    <col min="3" max="3" width="18.28515625" customWidth="1"/>
    <col min="4" max="4" width="13.28515625" customWidth="1"/>
    <col min="5" max="5" width="15.28515625" customWidth="1"/>
    <col min="6" max="6" width="12.5703125" customWidth="1"/>
    <col min="7" max="7" width="15.140625" customWidth="1"/>
    <col min="8" max="8" width="19.140625" customWidth="1"/>
  </cols>
  <sheetData>
    <row r="1" spans="1:8" ht="18.75">
      <c r="B1" s="100" t="s">
        <v>14</v>
      </c>
      <c r="C1" s="100"/>
      <c r="D1" s="100"/>
      <c r="E1" s="100"/>
      <c r="F1" s="100"/>
      <c r="G1" s="100"/>
      <c r="H1" s="100"/>
    </row>
    <row r="2" spans="1:8" ht="26.25">
      <c r="B2" s="101" t="s">
        <v>91</v>
      </c>
      <c r="C2" s="101"/>
      <c r="D2" s="101"/>
      <c r="E2" s="101"/>
      <c r="F2" s="101"/>
      <c r="G2" s="101"/>
      <c r="H2" s="101"/>
    </row>
    <row r="3" spans="1:8" ht="15" customHeight="1">
      <c r="B3" s="106" t="s">
        <v>11</v>
      </c>
      <c r="C3" s="107"/>
      <c r="D3" s="110" t="s">
        <v>28</v>
      </c>
      <c r="E3" s="105" t="s">
        <v>30</v>
      </c>
      <c r="F3" s="116" t="s">
        <v>0</v>
      </c>
      <c r="G3" s="116" t="s">
        <v>1</v>
      </c>
      <c r="H3" s="113" t="s">
        <v>2</v>
      </c>
    </row>
    <row r="4" spans="1:8" ht="28.15" customHeight="1">
      <c r="B4" s="108"/>
      <c r="C4" s="109"/>
      <c r="D4" s="111"/>
      <c r="E4" s="105"/>
      <c r="F4" s="116"/>
      <c r="G4" s="116"/>
      <c r="H4" s="114"/>
    </row>
    <row r="5" spans="1:8" ht="39.6" customHeight="1">
      <c r="B5" s="1" t="s">
        <v>3</v>
      </c>
      <c r="C5" s="1" t="s">
        <v>16</v>
      </c>
      <c r="D5" s="112"/>
      <c r="E5" s="105"/>
      <c r="F5" s="116"/>
      <c r="G5" s="116"/>
      <c r="H5" s="115"/>
    </row>
    <row r="6" spans="1:8" ht="18.600000000000001" customHeight="1">
      <c r="B6" s="60" t="s">
        <v>18</v>
      </c>
      <c r="C6" s="26"/>
      <c r="D6" s="75" t="s">
        <v>29</v>
      </c>
      <c r="E6" s="27" t="s">
        <v>4</v>
      </c>
      <c r="F6" s="37" t="s">
        <v>5</v>
      </c>
      <c r="G6" s="37" t="s">
        <v>5</v>
      </c>
      <c r="H6" s="29" t="s">
        <v>5</v>
      </c>
    </row>
    <row r="7" spans="1:8" ht="6" customHeight="1">
      <c r="B7" s="32"/>
      <c r="C7" s="33"/>
      <c r="D7" s="33"/>
      <c r="E7" s="34">
        <v>5.67</v>
      </c>
      <c r="F7" s="4"/>
      <c r="G7" s="4"/>
      <c r="H7" s="35"/>
    </row>
    <row r="8" spans="1:8" ht="23.25">
      <c r="A8">
        <v>1</v>
      </c>
      <c r="B8" s="85"/>
      <c r="C8" s="77" t="s">
        <v>119</v>
      </c>
      <c r="D8" s="78" t="s">
        <v>48</v>
      </c>
      <c r="E8" s="84" t="s">
        <v>92</v>
      </c>
      <c r="F8" s="79">
        <v>0</v>
      </c>
      <c r="G8" s="80">
        <v>5060</v>
      </c>
      <c r="H8" s="30">
        <f>F8+G8</f>
        <v>5060</v>
      </c>
    </row>
    <row r="9" spans="1:8" ht="23.25">
      <c r="A9">
        <v>2</v>
      </c>
      <c r="B9" s="85"/>
      <c r="C9" s="77" t="s">
        <v>120</v>
      </c>
      <c r="D9" s="78" t="s">
        <v>49</v>
      </c>
      <c r="E9" s="84" t="s">
        <v>92</v>
      </c>
      <c r="F9" s="79">
        <v>0</v>
      </c>
      <c r="G9" s="80">
        <v>5060</v>
      </c>
      <c r="H9" s="30">
        <f t="shared" ref="H9:H15" si="0">F9+G9</f>
        <v>5060</v>
      </c>
    </row>
    <row r="10" spans="1:8" ht="23.25">
      <c r="A10">
        <v>3</v>
      </c>
      <c r="B10" s="85"/>
      <c r="C10" s="77" t="s">
        <v>121</v>
      </c>
      <c r="D10" s="78" t="s">
        <v>118</v>
      </c>
      <c r="E10" s="84" t="s">
        <v>92</v>
      </c>
      <c r="F10" s="79">
        <v>0</v>
      </c>
      <c r="G10" s="80">
        <v>6840</v>
      </c>
      <c r="H10" s="30">
        <f t="shared" si="0"/>
        <v>6840</v>
      </c>
    </row>
    <row r="11" spans="1:8" ht="23.25">
      <c r="A11">
        <v>4</v>
      </c>
      <c r="B11" s="85"/>
      <c r="C11" s="77" t="s">
        <v>122</v>
      </c>
      <c r="D11" s="78" t="s">
        <v>50</v>
      </c>
      <c r="E11" s="84" t="s">
        <v>92</v>
      </c>
      <c r="F11" s="79">
        <v>0</v>
      </c>
      <c r="G11" s="80">
        <v>2890</v>
      </c>
      <c r="H11" s="30">
        <f t="shared" si="0"/>
        <v>2890</v>
      </c>
    </row>
    <row r="12" spans="1:8" ht="23.25">
      <c r="A12">
        <v>5</v>
      </c>
      <c r="B12" s="85"/>
      <c r="C12" s="77" t="s">
        <v>123</v>
      </c>
      <c r="D12" s="78" t="s">
        <v>51</v>
      </c>
      <c r="E12" s="84" t="s">
        <v>92</v>
      </c>
      <c r="F12" s="79">
        <v>0</v>
      </c>
      <c r="G12" s="80">
        <v>2890</v>
      </c>
      <c r="H12" s="30">
        <f t="shared" si="0"/>
        <v>2890</v>
      </c>
    </row>
    <row r="13" spans="1:8" ht="23.25">
      <c r="A13">
        <v>6</v>
      </c>
      <c r="B13" s="85"/>
      <c r="C13" s="77" t="s">
        <v>124</v>
      </c>
      <c r="D13" s="78" t="s">
        <v>52</v>
      </c>
      <c r="E13" s="84">
        <v>487</v>
      </c>
      <c r="F13" s="80">
        <v>2761</v>
      </c>
      <c r="G13" s="80">
        <v>2890</v>
      </c>
      <c r="H13" s="30">
        <f t="shared" si="0"/>
        <v>5651</v>
      </c>
    </row>
    <row r="14" spans="1:8" ht="23.25">
      <c r="A14">
        <v>7</v>
      </c>
      <c r="B14" s="85"/>
      <c r="C14" s="77" t="s">
        <v>125</v>
      </c>
      <c r="D14" s="78" t="s">
        <v>53</v>
      </c>
      <c r="E14" s="84" t="s">
        <v>92</v>
      </c>
      <c r="F14" s="79">
        <v>0</v>
      </c>
      <c r="G14" s="80">
        <v>3280</v>
      </c>
      <c r="H14" s="30">
        <f t="shared" si="0"/>
        <v>3280</v>
      </c>
    </row>
    <row r="15" spans="1:8" ht="23.25">
      <c r="A15">
        <v>8</v>
      </c>
      <c r="B15" s="85"/>
      <c r="C15" s="77" t="s">
        <v>126</v>
      </c>
      <c r="D15" s="78" t="s">
        <v>54</v>
      </c>
      <c r="E15" s="84">
        <v>1565</v>
      </c>
      <c r="F15" s="80">
        <v>8874</v>
      </c>
      <c r="G15" s="80">
        <v>6140</v>
      </c>
      <c r="H15" s="30">
        <f t="shared" si="0"/>
        <v>15014</v>
      </c>
    </row>
    <row r="16" spans="1:8" ht="22.9" customHeight="1" thickBot="1">
      <c r="B16" s="39" t="s">
        <v>6</v>
      </c>
      <c r="C16" s="20"/>
      <c r="D16" s="20"/>
      <c r="E16" s="7">
        <f t="shared" ref="E16:G16" si="1">SUM(E8:E15)</f>
        <v>2052</v>
      </c>
      <c r="F16" s="54">
        <f t="shared" si="1"/>
        <v>11635</v>
      </c>
      <c r="G16" s="54">
        <f t="shared" si="1"/>
        <v>35050</v>
      </c>
      <c r="H16" s="7">
        <f>SUM(H8:H15)</f>
        <v>46685</v>
      </c>
    </row>
    <row r="17" spans="2:8" ht="45" customHeight="1">
      <c r="B17" s="38" t="s">
        <v>7</v>
      </c>
      <c r="C17" s="102">
        <f>H16</f>
        <v>46685</v>
      </c>
      <c r="D17" s="102"/>
      <c r="E17" s="103"/>
      <c r="F17" s="103"/>
      <c r="G17" s="22" t="s">
        <v>5</v>
      </c>
      <c r="H17" s="23"/>
    </row>
    <row r="18" spans="2:8" ht="6" customHeight="1">
      <c r="B18" s="14"/>
      <c r="C18" s="15"/>
      <c r="D18" s="15"/>
      <c r="E18" s="16"/>
      <c r="F18" s="8"/>
      <c r="G18" s="8"/>
      <c r="H18" s="17"/>
    </row>
    <row r="19" spans="2:8" ht="18">
      <c r="B19" s="9" t="s">
        <v>8</v>
      </c>
      <c r="C19" s="10"/>
      <c r="D19" s="10"/>
      <c r="E19" s="24"/>
      <c r="F19" s="11"/>
      <c r="G19" s="12"/>
      <c r="H19" s="13"/>
    </row>
    <row r="20" spans="2:8" ht="18">
      <c r="B20" s="9" t="s">
        <v>9</v>
      </c>
      <c r="C20" s="10"/>
      <c r="D20" s="10"/>
      <c r="E20" s="24"/>
      <c r="F20" s="11"/>
      <c r="G20" s="12"/>
      <c r="H20" s="13"/>
    </row>
    <row r="21" spans="2:8" ht="6" customHeight="1">
      <c r="B21" s="14"/>
      <c r="C21" s="15"/>
      <c r="D21" s="15"/>
      <c r="E21" s="16"/>
      <c r="F21" s="8"/>
      <c r="G21" s="8"/>
      <c r="H21" s="17"/>
    </row>
    <row r="22" spans="2:8" ht="18.75">
      <c r="B22" s="14"/>
      <c r="C22" s="15"/>
      <c r="D22" s="15"/>
      <c r="E22" s="16"/>
      <c r="F22" s="8"/>
      <c r="G22" s="25" t="s">
        <v>10</v>
      </c>
      <c r="H22" s="17"/>
    </row>
  </sheetData>
  <mergeCells count="9">
    <mergeCell ref="B1:H1"/>
    <mergeCell ref="B2:H2"/>
    <mergeCell ref="H3:H5"/>
    <mergeCell ref="C17:F17"/>
    <mergeCell ref="B3:C4"/>
    <mergeCell ref="E3:E5"/>
    <mergeCell ref="F3:F5"/>
    <mergeCell ref="G3:G5"/>
    <mergeCell ref="D3:D5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C8" sqref="C8:G9"/>
    </sheetView>
  </sheetViews>
  <sheetFormatPr defaultRowHeight="15"/>
  <cols>
    <col min="1" max="1" width="1.7109375" customWidth="1"/>
    <col min="2" max="2" width="20.7109375" customWidth="1"/>
    <col min="3" max="3" width="18.7109375" customWidth="1"/>
    <col min="4" max="4" width="13.140625" customWidth="1"/>
    <col min="5" max="5" width="15" customWidth="1"/>
    <col min="6" max="6" width="11.7109375" customWidth="1"/>
    <col min="7" max="7" width="14.7109375" customWidth="1"/>
    <col min="8" max="8" width="17.85546875" customWidth="1"/>
  </cols>
  <sheetData>
    <row r="1" spans="1:8" ht="18.75">
      <c r="B1" s="100" t="s">
        <v>14</v>
      </c>
      <c r="C1" s="100"/>
      <c r="D1" s="100"/>
      <c r="E1" s="100"/>
      <c r="F1" s="100"/>
      <c r="G1" s="100"/>
      <c r="H1" s="100"/>
    </row>
    <row r="2" spans="1:8" ht="26.25">
      <c r="B2" s="101" t="s">
        <v>91</v>
      </c>
      <c r="C2" s="101"/>
      <c r="D2" s="101"/>
      <c r="E2" s="101"/>
      <c r="F2" s="101"/>
      <c r="G2" s="101"/>
      <c r="H2" s="101"/>
    </row>
    <row r="3" spans="1:8" ht="15" customHeight="1">
      <c r="B3" s="106" t="s">
        <v>11</v>
      </c>
      <c r="C3" s="107"/>
      <c r="D3" s="110" t="s">
        <v>28</v>
      </c>
      <c r="E3" s="105" t="s">
        <v>30</v>
      </c>
      <c r="F3" s="116" t="s">
        <v>0</v>
      </c>
      <c r="G3" s="116" t="s">
        <v>1</v>
      </c>
      <c r="H3" s="113" t="s">
        <v>2</v>
      </c>
    </row>
    <row r="4" spans="1:8" ht="15" customHeight="1">
      <c r="B4" s="108"/>
      <c r="C4" s="109"/>
      <c r="D4" s="111"/>
      <c r="E4" s="105"/>
      <c r="F4" s="116"/>
      <c r="G4" s="116"/>
      <c r="H4" s="114"/>
    </row>
    <row r="5" spans="1:8" ht="54.75" customHeight="1">
      <c r="B5" s="1" t="s">
        <v>3</v>
      </c>
      <c r="C5" s="1" t="s">
        <v>16</v>
      </c>
      <c r="D5" s="112"/>
      <c r="E5" s="105"/>
      <c r="F5" s="116"/>
      <c r="G5" s="116"/>
      <c r="H5" s="115"/>
    </row>
    <row r="6" spans="1:8" ht="19.899999999999999" customHeight="1">
      <c r="B6" s="61" t="s">
        <v>19</v>
      </c>
      <c r="C6" s="26"/>
      <c r="D6" s="75" t="s">
        <v>29</v>
      </c>
      <c r="E6" s="42" t="s">
        <v>4</v>
      </c>
      <c r="F6" s="28" t="s">
        <v>5</v>
      </c>
      <c r="G6" s="28" t="s">
        <v>5</v>
      </c>
      <c r="H6" s="43" t="s">
        <v>5</v>
      </c>
    </row>
    <row r="7" spans="1:8" ht="6" customHeight="1">
      <c r="B7" s="32"/>
      <c r="C7" s="33"/>
      <c r="D7" s="33"/>
      <c r="E7" s="34">
        <v>5.67</v>
      </c>
      <c r="F7" s="4"/>
      <c r="G7" s="4"/>
      <c r="H7" s="35"/>
    </row>
    <row r="8" spans="1:8" ht="21" customHeight="1">
      <c r="A8">
        <v>1</v>
      </c>
      <c r="B8" s="88"/>
      <c r="C8" s="77" t="s">
        <v>128</v>
      </c>
      <c r="D8" s="78" t="s">
        <v>55</v>
      </c>
      <c r="E8" s="82"/>
      <c r="F8" s="79">
        <v>0</v>
      </c>
      <c r="G8" s="80">
        <v>3750</v>
      </c>
      <c r="H8" s="46">
        <f>F8+G8</f>
        <v>3750</v>
      </c>
    </row>
    <row r="9" spans="1:8" ht="21" customHeight="1">
      <c r="A9">
        <v>2</v>
      </c>
      <c r="B9" s="88"/>
      <c r="C9" s="77" t="s">
        <v>129</v>
      </c>
      <c r="D9" s="78" t="s">
        <v>127</v>
      </c>
      <c r="E9" s="84">
        <v>3596</v>
      </c>
      <c r="F9" s="80">
        <v>20389</v>
      </c>
      <c r="G9" s="79">
        <v>0</v>
      </c>
      <c r="H9" s="46">
        <f>F9+G9</f>
        <v>20389</v>
      </c>
    </row>
    <row r="10" spans="1:8" ht="24" customHeight="1" thickBot="1">
      <c r="B10" s="19" t="s">
        <v>6</v>
      </c>
      <c r="C10" s="41"/>
      <c r="D10" s="41"/>
      <c r="E10" s="7">
        <f t="shared" ref="E10:G10" si="0">SUM(E8:E9)</f>
        <v>3596</v>
      </c>
      <c r="F10" s="54">
        <f t="shared" si="0"/>
        <v>20389</v>
      </c>
      <c r="G10" s="54">
        <f t="shared" si="0"/>
        <v>3750</v>
      </c>
      <c r="H10" s="7">
        <f>SUM(H8:H9)</f>
        <v>24139</v>
      </c>
    </row>
    <row r="11" spans="1:8" ht="34.9" customHeight="1">
      <c r="B11" s="21" t="s">
        <v>7</v>
      </c>
      <c r="C11" s="102">
        <f>H10</f>
        <v>24139</v>
      </c>
      <c r="D11" s="102"/>
      <c r="E11" s="103"/>
      <c r="F11" s="103"/>
      <c r="G11" s="22" t="s">
        <v>5</v>
      </c>
      <c r="H11" s="23"/>
    </row>
    <row r="12" spans="1:8" ht="6" customHeight="1">
      <c r="B12" s="14"/>
      <c r="C12" s="15"/>
      <c r="D12" s="15"/>
      <c r="E12" s="16"/>
      <c r="F12" s="8"/>
      <c r="G12" s="8"/>
      <c r="H12" s="17"/>
    </row>
    <row r="13" spans="1:8" ht="18">
      <c r="B13" s="9" t="s">
        <v>8</v>
      </c>
      <c r="C13" s="10"/>
      <c r="D13" s="10"/>
      <c r="E13" s="24"/>
      <c r="F13" s="11"/>
      <c r="G13" s="12"/>
      <c r="H13" s="13"/>
    </row>
    <row r="14" spans="1:8" ht="18">
      <c r="B14" s="9" t="s">
        <v>9</v>
      </c>
      <c r="C14" s="10"/>
      <c r="D14" s="10"/>
      <c r="E14" s="24"/>
      <c r="F14" s="11"/>
      <c r="G14" s="12"/>
      <c r="H14" s="13"/>
    </row>
    <row r="15" spans="1:8" ht="6" customHeight="1">
      <c r="B15" s="14"/>
      <c r="C15" s="15"/>
      <c r="D15" s="15"/>
      <c r="E15" s="16"/>
      <c r="F15" s="8"/>
      <c r="G15" s="8"/>
      <c r="H15" s="17"/>
    </row>
    <row r="16" spans="1:8" ht="18.75">
      <c r="B16" s="14"/>
      <c r="C16" s="15"/>
      <c r="D16" s="15"/>
      <c r="E16" s="16"/>
      <c r="F16" s="8"/>
      <c r="G16" s="25" t="s">
        <v>10</v>
      </c>
      <c r="H16" s="17"/>
    </row>
  </sheetData>
  <mergeCells count="9">
    <mergeCell ref="B1:H1"/>
    <mergeCell ref="B2:H2"/>
    <mergeCell ref="H3:H5"/>
    <mergeCell ref="C11:F11"/>
    <mergeCell ref="B3:C4"/>
    <mergeCell ref="E3:E5"/>
    <mergeCell ref="F3:F5"/>
    <mergeCell ref="G3:G5"/>
    <mergeCell ref="D3:D5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C8" sqref="C8:G10"/>
    </sheetView>
  </sheetViews>
  <sheetFormatPr defaultRowHeight="15"/>
  <cols>
    <col min="1" max="1" width="1.7109375" customWidth="1"/>
    <col min="2" max="2" width="24.7109375" customWidth="1"/>
    <col min="3" max="3" width="18.7109375" customWidth="1"/>
    <col min="4" max="4" width="12.85546875" customWidth="1"/>
    <col min="5" max="5" width="15" customWidth="1"/>
    <col min="6" max="6" width="11.85546875" customWidth="1"/>
    <col min="7" max="7" width="16" customWidth="1"/>
    <col min="8" max="8" width="14.42578125" customWidth="1"/>
  </cols>
  <sheetData>
    <row r="1" spans="1:8" ht="18.75">
      <c r="B1" s="100" t="s">
        <v>14</v>
      </c>
      <c r="C1" s="100"/>
      <c r="D1" s="100"/>
      <c r="E1" s="100"/>
      <c r="F1" s="100"/>
      <c r="G1" s="100"/>
      <c r="H1" s="100"/>
    </row>
    <row r="2" spans="1:8" ht="26.25">
      <c r="B2" s="101" t="s">
        <v>91</v>
      </c>
      <c r="C2" s="101"/>
      <c r="D2" s="101"/>
      <c r="E2" s="101"/>
      <c r="F2" s="101"/>
      <c r="G2" s="101"/>
      <c r="H2" s="101"/>
    </row>
    <row r="3" spans="1:8" ht="15" customHeight="1">
      <c r="B3" s="106" t="s">
        <v>11</v>
      </c>
      <c r="C3" s="107"/>
      <c r="D3" s="110" t="s">
        <v>28</v>
      </c>
      <c r="E3" s="105" t="s">
        <v>30</v>
      </c>
      <c r="F3" s="116" t="s">
        <v>0</v>
      </c>
      <c r="G3" s="116" t="s">
        <v>1</v>
      </c>
      <c r="H3" s="113" t="s">
        <v>2</v>
      </c>
    </row>
    <row r="4" spans="1:8" ht="15" customHeight="1">
      <c r="B4" s="108"/>
      <c r="C4" s="109"/>
      <c r="D4" s="111"/>
      <c r="E4" s="105"/>
      <c r="F4" s="116"/>
      <c r="G4" s="116"/>
      <c r="H4" s="114"/>
    </row>
    <row r="5" spans="1:8" ht="57" customHeight="1">
      <c r="B5" s="1" t="s">
        <v>3</v>
      </c>
      <c r="C5" s="1" t="s">
        <v>16</v>
      </c>
      <c r="D5" s="112"/>
      <c r="E5" s="105"/>
      <c r="F5" s="116"/>
      <c r="G5" s="116"/>
      <c r="H5" s="115"/>
    </row>
    <row r="6" spans="1:8" ht="19.899999999999999" customHeight="1">
      <c r="B6" s="61" t="s">
        <v>20</v>
      </c>
      <c r="C6" s="26"/>
      <c r="D6" s="75" t="s">
        <v>29</v>
      </c>
      <c r="E6" s="27" t="s">
        <v>4</v>
      </c>
      <c r="F6" s="37" t="s">
        <v>5</v>
      </c>
      <c r="G6" s="37" t="s">
        <v>5</v>
      </c>
      <c r="H6" s="29" t="s">
        <v>5</v>
      </c>
    </row>
    <row r="7" spans="1:8" ht="6" customHeight="1">
      <c r="B7" s="32"/>
      <c r="C7" s="33"/>
      <c r="D7" s="33"/>
      <c r="E7" s="34">
        <v>5.67</v>
      </c>
      <c r="F7" s="4"/>
      <c r="G7" s="4"/>
      <c r="H7" s="35"/>
    </row>
    <row r="8" spans="1:8" ht="21.6" customHeight="1">
      <c r="A8">
        <v>1</v>
      </c>
      <c r="B8" s="89"/>
      <c r="C8" s="77" t="s">
        <v>130</v>
      </c>
      <c r="D8" s="78" t="s">
        <v>56</v>
      </c>
      <c r="E8" s="84">
        <v>367</v>
      </c>
      <c r="F8" s="80">
        <v>2863</v>
      </c>
      <c r="G8" s="80">
        <v>7840</v>
      </c>
      <c r="H8" s="90">
        <f>F8+G8</f>
        <v>10703</v>
      </c>
    </row>
    <row r="9" spans="1:8" ht="23.25">
      <c r="A9">
        <v>2</v>
      </c>
      <c r="B9" s="89"/>
      <c r="C9" s="77" t="s">
        <v>131</v>
      </c>
      <c r="D9" s="78" t="s">
        <v>50</v>
      </c>
      <c r="E9" s="82"/>
      <c r="F9" s="79">
        <v>0</v>
      </c>
      <c r="G9" s="80">
        <v>3363.7</v>
      </c>
      <c r="H9" s="90">
        <f>F9+G9</f>
        <v>3363.7</v>
      </c>
    </row>
    <row r="10" spans="1:8" ht="23.25">
      <c r="A10">
        <v>3</v>
      </c>
      <c r="B10" s="89"/>
      <c r="C10" s="77" t="s">
        <v>132</v>
      </c>
      <c r="D10" s="78" t="s">
        <v>57</v>
      </c>
      <c r="E10" s="82" t="s">
        <v>92</v>
      </c>
      <c r="F10" s="79">
        <v>0</v>
      </c>
      <c r="G10" s="80">
        <v>11070</v>
      </c>
      <c r="H10" s="90">
        <f>F10+G10</f>
        <v>11070</v>
      </c>
    </row>
    <row r="11" spans="1:8" ht="24" thickBot="1">
      <c r="B11" s="39" t="s">
        <v>6</v>
      </c>
      <c r="C11" s="50"/>
      <c r="D11" s="50"/>
      <c r="E11" s="53">
        <f>SUM(E8:E10)</f>
        <v>367</v>
      </c>
      <c r="F11" s="68">
        <f>SUM(F8:F10)</f>
        <v>2863</v>
      </c>
      <c r="G11" s="68">
        <f>SUM(G8:G10)</f>
        <v>22273.7</v>
      </c>
      <c r="H11" s="49">
        <f>SUM(H8:H10)</f>
        <v>25136.7</v>
      </c>
    </row>
    <row r="12" spans="1:8" ht="36">
      <c r="B12" s="38" t="s">
        <v>7</v>
      </c>
      <c r="C12" s="102">
        <f>H11</f>
        <v>25136.7</v>
      </c>
      <c r="D12" s="102"/>
      <c r="E12" s="103"/>
      <c r="F12" s="103"/>
      <c r="G12" s="22" t="s">
        <v>5</v>
      </c>
      <c r="H12" s="23"/>
    </row>
    <row r="13" spans="1:8" ht="6" customHeight="1">
      <c r="B13" s="14"/>
      <c r="C13" s="15"/>
      <c r="D13" s="15"/>
      <c r="E13" s="16"/>
      <c r="F13" s="8"/>
      <c r="G13" s="8"/>
      <c r="H13" s="17"/>
    </row>
    <row r="14" spans="1:8" ht="18">
      <c r="B14" s="9" t="s">
        <v>8</v>
      </c>
      <c r="C14" s="10"/>
      <c r="D14" s="10"/>
      <c r="E14" s="24"/>
      <c r="F14" s="11"/>
      <c r="G14" s="12"/>
      <c r="H14" s="13"/>
    </row>
    <row r="15" spans="1:8" ht="18">
      <c r="B15" s="9" t="s">
        <v>9</v>
      </c>
      <c r="C15" s="10"/>
      <c r="D15" s="10"/>
      <c r="E15" s="24"/>
      <c r="F15" s="11"/>
      <c r="G15" s="12"/>
      <c r="H15" s="13"/>
    </row>
    <row r="16" spans="1:8" ht="6" customHeight="1">
      <c r="B16" s="14"/>
      <c r="C16" s="15"/>
      <c r="D16" s="15"/>
      <c r="E16" s="16"/>
      <c r="F16" s="8"/>
      <c r="G16" s="8"/>
      <c r="H16" s="17"/>
    </row>
    <row r="17" spans="2:8" ht="18.75">
      <c r="B17" s="14"/>
      <c r="C17" s="15"/>
      <c r="D17" s="15"/>
      <c r="E17" s="16"/>
      <c r="F17" s="8"/>
      <c r="G17" s="25" t="s">
        <v>10</v>
      </c>
      <c r="H17" s="17"/>
    </row>
  </sheetData>
  <mergeCells count="9">
    <mergeCell ref="B1:H1"/>
    <mergeCell ref="B2:H2"/>
    <mergeCell ref="H3:H5"/>
    <mergeCell ref="C12:F12"/>
    <mergeCell ref="B3:C4"/>
    <mergeCell ref="E3:E5"/>
    <mergeCell ref="F3:F5"/>
    <mergeCell ref="G3:G5"/>
    <mergeCell ref="D3:D5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C8" sqref="C8:G14"/>
    </sheetView>
  </sheetViews>
  <sheetFormatPr defaultRowHeight="15"/>
  <cols>
    <col min="1" max="1" width="2.28515625" customWidth="1"/>
    <col min="2" max="2" width="18.85546875" customWidth="1"/>
    <col min="3" max="3" width="18.7109375" customWidth="1"/>
    <col min="4" max="4" width="13.42578125" customWidth="1"/>
    <col min="5" max="5" width="15.7109375" customWidth="1"/>
    <col min="6" max="6" width="13.28515625" customWidth="1"/>
    <col min="7" max="7" width="15.5703125" customWidth="1"/>
    <col min="8" max="8" width="14.7109375" customWidth="1"/>
  </cols>
  <sheetData>
    <row r="1" spans="1:8" ht="18.75">
      <c r="B1" s="100" t="s">
        <v>14</v>
      </c>
      <c r="C1" s="100"/>
      <c r="D1" s="100"/>
      <c r="E1" s="100"/>
      <c r="F1" s="100"/>
      <c r="G1" s="100"/>
      <c r="H1" s="100"/>
    </row>
    <row r="2" spans="1:8" ht="26.25">
      <c r="B2" s="101" t="s">
        <v>91</v>
      </c>
      <c r="C2" s="101"/>
      <c r="D2" s="101"/>
      <c r="E2" s="101"/>
      <c r="F2" s="101"/>
      <c r="G2" s="101"/>
      <c r="H2" s="101"/>
    </row>
    <row r="3" spans="1:8" ht="15" customHeight="1">
      <c r="B3" s="106" t="s">
        <v>11</v>
      </c>
      <c r="C3" s="107"/>
      <c r="D3" s="110" t="s">
        <v>28</v>
      </c>
      <c r="E3" s="105" t="s">
        <v>30</v>
      </c>
      <c r="F3" s="116" t="s">
        <v>0</v>
      </c>
      <c r="G3" s="116" t="s">
        <v>1</v>
      </c>
      <c r="H3" s="113" t="s">
        <v>2</v>
      </c>
    </row>
    <row r="4" spans="1:8" ht="15" customHeight="1">
      <c r="B4" s="108"/>
      <c r="C4" s="109"/>
      <c r="D4" s="111"/>
      <c r="E4" s="105"/>
      <c r="F4" s="116"/>
      <c r="G4" s="116"/>
      <c r="H4" s="114"/>
    </row>
    <row r="5" spans="1:8" ht="56.25" customHeight="1">
      <c r="B5" s="1" t="s">
        <v>3</v>
      </c>
      <c r="C5" s="1" t="s">
        <v>16</v>
      </c>
      <c r="D5" s="112"/>
      <c r="E5" s="105"/>
      <c r="F5" s="116"/>
      <c r="G5" s="116"/>
      <c r="H5" s="115"/>
    </row>
    <row r="6" spans="1:8" ht="21">
      <c r="B6" s="62" t="s">
        <v>21</v>
      </c>
      <c r="C6" s="26"/>
      <c r="D6" s="73" t="s">
        <v>29</v>
      </c>
      <c r="E6" s="27" t="s">
        <v>4</v>
      </c>
      <c r="F6" s="37" t="s">
        <v>5</v>
      </c>
      <c r="G6" s="37" t="s">
        <v>5</v>
      </c>
      <c r="H6" s="29" t="s">
        <v>5</v>
      </c>
    </row>
    <row r="7" spans="1:8" ht="6" customHeight="1">
      <c r="B7" s="32"/>
      <c r="C7" s="33"/>
      <c r="D7" s="33"/>
      <c r="E7" s="34">
        <v>5.67</v>
      </c>
      <c r="F7" s="4"/>
      <c r="G7" s="4"/>
      <c r="H7" s="35"/>
    </row>
    <row r="8" spans="1:8" ht="23.25">
      <c r="A8">
        <v>1</v>
      </c>
      <c r="B8" s="91"/>
      <c r="C8" s="77" t="s">
        <v>137</v>
      </c>
      <c r="D8" s="78" t="s">
        <v>133</v>
      </c>
      <c r="E8" s="93">
        <v>383</v>
      </c>
      <c r="F8" s="80">
        <v>2172</v>
      </c>
      <c r="G8" s="79">
        <v>0</v>
      </c>
      <c r="H8" s="46">
        <f>F8+G8</f>
        <v>2172</v>
      </c>
    </row>
    <row r="9" spans="1:8" ht="23.25">
      <c r="A9">
        <v>2</v>
      </c>
      <c r="B9" s="91"/>
      <c r="C9" s="77" t="s">
        <v>138</v>
      </c>
      <c r="D9" s="78" t="s">
        <v>58</v>
      </c>
      <c r="E9" s="93" t="s">
        <v>92</v>
      </c>
      <c r="F9" s="79">
        <v>0</v>
      </c>
      <c r="G9" s="80">
        <v>2890</v>
      </c>
      <c r="H9" s="46">
        <f t="shared" ref="H9:H14" si="0">F9+G9</f>
        <v>2890</v>
      </c>
    </row>
    <row r="10" spans="1:8" ht="23.25">
      <c r="A10">
        <v>3</v>
      </c>
      <c r="B10" s="91"/>
      <c r="C10" s="77" t="s">
        <v>139</v>
      </c>
      <c r="D10" s="78" t="s">
        <v>59</v>
      </c>
      <c r="E10" s="93">
        <v>494</v>
      </c>
      <c r="F10" s="80">
        <v>2801</v>
      </c>
      <c r="G10" s="80">
        <v>2890</v>
      </c>
      <c r="H10" s="46">
        <f t="shared" si="0"/>
        <v>5691</v>
      </c>
    </row>
    <row r="11" spans="1:8" ht="23.25">
      <c r="A11">
        <v>4</v>
      </c>
      <c r="B11" s="91"/>
      <c r="C11" s="77" t="s">
        <v>140</v>
      </c>
      <c r="D11" s="78" t="s">
        <v>134</v>
      </c>
      <c r="E11" s="93"/>
      <c r="F11" s="79">
        <v>0</v>
      </c>
      <c r="G11" s="80">
        <v>2654.24</v>
      </c>
      <c r="H11" s="46">
        <f t="shared" si="0"/>
        <v>2654.24</v>
      </c>
    </row>
    <row r="12" spans="1:8" ht="23.25">
      <c r="A12">
        <v>5</v>
      </c>
      <c r="B12" s="91"/>
      <c r="C12" s="77" t="s">
        <v>141</v>
      </c>
      <c r="D12" s="78" t="s">
        <v>60</v>
      </c>
      <c r="E12" s="93"/>
      <c r="F12" s="79">
        <v>0</v>
      </c>
      <c r="G12" s="80">
        <v>5540</v>
      </c>
      <c r="H12" s="46">
        <f t="shared" si="0"/>
        <v>5540</v>
      </c>
    </row>
    <row r="13" spans="1:8" ht="23.25">
      <c r="A13">
        <v>6</v>
      </c>
      <c r="B13" s="91"/>
      <c r="C13" s="77" t="s">
        <v>142</v>
      </c>
      <c r="D13" s="78" t="s">
        <v>61</v>
      </c>
      <c r="E13" s="93" t="s">
        <v>92</v>
      </c>
      <c r="F13" s="79">
        <v>0</v>
      </c>
      <c r="G13" s="80">
        <v>3000</v>
      </c>
      <c r="H13" s="46">
        <f t="shared" si="0"/>
        <v>3000</v>
      </c>
    </row>
    <row r="14" spans="1:8" ht="23.25">
      <c r="A14">
        <v>7</v>
      </c>
      <c r="B14" s="91"/>
      <c r="C14" s="77" t="s">
        <v>143</v>
      </c>
      <c r="D14" s="78" t="s">
        <v>135</v>
      </c>
      <c r="E14" s="93">
        <v>554</v>
      </c>
      <c r="F14" s="80">
        <v>3141</v>
      </c>
      <c r="G14" s="80">
        <v>5760</v>
      </c>
      <c r="H14" s="46">
        <f t="shared" si="0"/>
        <v>8901</v>
      </c>
    </row>
    <row r="15" spans="1:8" ht="24" thickBot="1">
      <c r="B15" s="39" t="s">
        <v>6</v>
      </c>
      <c r="C15" s="50"/>
      <c r="D15" s="50"/>
      <c r="E15" s="49">
        <f t="shared" ref="E15:G15" si="1">SUM(E8:E14)</f>
        <v>1431</v>
      </c>
      <c r="F15" s="92">
        <f t="shared" si="1"/>
        <v>8114</v>
      </c>
      <c r="G15" s="92">
        <f t="shared" si="1"/>
        <v>22734.239999999998</v>
      </c>
      <c r="H15" s="49">
        <f>SUM(H8:H14)</f>
        <v>30848.239999999998</v>
      </c>
    </row>
    <row r="16" spans="1:8" ht="36">
      <c r="B16" s="38" t="s">
        <v>7</v>
      </c>
      <c r="C16" s="102">
        <f>H15</f>
        <v>30848.239999999998</v>
      </c>
      <c r="D16" s="102"/>
      <c r="E16" s="103"/>
      <c r="F16" s="103"/>
      <c r="G16" s="22" t="s">
        <v>5</v>
      </c>
      <c r="H16" s="23"/>
    </row>
    <row r="17" spans="2:8" ht="6" customHeight="1">
      <c r="B17" s="14"/>
      <c r="C17" s="15"/>
      <c r="D17" s="15"/>
      <c r="E17" s="16"/>
      <c r="F17" s="8"/>
      <c r="G17" s="8"/>
      <c r="H17" s="17"/>
    </row>
    <row r="18" spans="2:8" ht="18">
      <c r="B18" s="9" t="s">
        <v>8</v>
      </c>
      <c r="C18" s="10"/>
      <c r="D18" s="10"/>
      <c r="E18" s="24"/>
      <c r="F18" s="11"/>
      <c r="G18" s="12"/>
      <c r="H18" s="13"/>
    </row>
    <row r="19" spans="2:8" ht="18">
      <c r="B19" s="9" t="s">
        <v>9</v>
      </c>
      <c r="C19" s="10"/>
      <c r="D19" s="10"/>
      <c r="E19" s="24"/>
      <c r="F19" s="11"/>
      <c r="G19" s="12"/>
      <c r="H19" s="13"/>
    </row>
    <row r="20" spans="2:8" ht="6" customHeight="1">
      <c r="B20" s="14"/>
      <c r="C20" s="15"/>
      <c r="D20" s="15"/>
      <c r="E20" s="16"/>
      <c r="F20" s="8"/>
      <c r="G20" s="8"/>
      <c r="H20" s="17"/>
    </row>
    <row r="21" spans="2:8" ht="18.75">
      <c r="B21" s="14"/>
      <c r="C21" s="15"/>
      <c r="D21" s="15"/>
      <c r="E21" s="16"/>
      <c r="F21" s="8"/>
      <c r="G21" s="25" t="s">
        <v>10</v>
      </c>
      <c r="H21" s="17"/>
    </row>
  </sheetData>
  <mergeCells count="9">
    <mergeCell ref="B1:H1"/>
    <mergeCell ref="B2:H2"/>
    <mergeCell ref="H3:H5"/>
    <mergeCell ref="C16:F16"/>
    <mergeCell ref="B3:C4"/>
    <mergeCell ref="E3:E5"/>
    <mergeCell ref="F3:F5"/>
    <mergeCell ref="G3:G5"/>
    <mergeCell ref="D3:D5"/>
  </mergeCells>
  <pageMargins left="0.70866141732283472" right="0.1181102362204724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4"/>
  <sheetViews>
    <sheetView topLeftCell="A4" workbookViewId="0">
      <selection activeCell="C8" sqref="C8:G17"/>
    </sheetView>
  </sheetViews>
  <sheetFormatPr defaultRowHeight="15"/>
  <cols>
    <col min="1" max="1" width="2.85546875" customWidth="1"/>
    <col min="2" max="2" width="19.42578125" customWidth="1"/>
    <col min="3" max="3" width="18.7109375" customWidth="1"/>
    <col min="4" max="4" width="13.42578125" customWidth="1"/>
    <col min="5" max="5" width="15.42578125" customWidth="1"/>
    <col min="6" max="6" width="15" customWidth="1"/>
    <col min="7" max="7" width="16.28515625" customWidth="1"/>
    <col min="8" max="8" width="16" customWidth="1"/>
  </cols>
  <sheetData>
    <row r="1" spans="1:8" ht="18.75">
      <c r="B1" s="100" t="s">
        <v>14</v>
      </c>
      <c r="C1" s="100"/>
      <c r="D1" s="100"/>
      <c r="E1" s="100"/>
      <c r="F1" s="100"/>
      <c r="G1" s="100"/>
      <c r="H1" s="100"/>
    </row>
    <row r="2" spans="1:8" ht="26.25">
      <c r="B2" s="101" t="s">
        <v>91</v>
      </c>
      <c r="C2" s="101"/>
      <c r="D2" s="101"/>
      <c r="E2" s="101"/>
      <c r="F2" s="101"/>
      <c r="G2" s="101"/>
      <c r="H2" s="101"/>
    </row>
    <row r="3" spans="1:8" ht="15" customHeight="1">
      <c r="B3" s="106" t="s">
        <v>11</v>
      </c>
      <c r="C3" s="107"/>
      <c r="D3" s="110" t="s">
        <v>28</v>
      </c>
      <c r="E3" s="105" t="s">
        <v>30</v>
      </c>
      <c r="F3" s="116" t="s">
        <v>0</v>
      </c>
      <c r="G3" s="116" t="s">
        <v>1</v>
      </c>
      <c r="H3" s="113" t="s">
        <v>2</v>
      </c>
    </row>
    <row r="4" spans="1:8" ht="15" customHeight="1">
      <c r="B4" s="108"/>
      <c r="C4" s="109"/>
      <c r="D4" s="111"/>
      <c r="E4" s="105"/>
      <c r="F4" s="116"/>
      <c r="G4" s="116"/>
      <c r="H4" s="114"/>
    </row>
    <row r="5" spans="1:8" ht="61.15" customHeight="1">
      <c r="B5" s="1" t="s">
        <v>3</v>
      </c>
      <c r="C5" s="1" t="s">
        <v>16</v>
      </c>
      <c r="D5" s="112"/>
      <c r="E5" s="105"/>
      <c r="F5" s="116"/>
      <c r="G5" s="116"/>
      <c r="H5" s="115"/>
    </row>
    <row r="6" spans="1:8" ht="21">
      <c r="B6" s="63" t="s">
        <v>22</v>
      </c>
      <c r="C6" s="26"/>
      <c r="D6" s="73" t="s">
        <v>29</v>
      </c>
      <c r="E6" s="27" t="s">
        <v>4</v>
      </c>
      <c r="F6" s="37" t="s">
        <v>5</v>
      </c>
      <c r="G6" s="37" t="s">
        <v>5</v>
      </c>
      <c r="H6" s="29" t="s">
        <v>5</v>
      </c>
    </row>
    <row r="7" spans="1:8" ht="6" customHeight="1">
      <c r="B7" s="32"/>
      <c r="C7" s="33"/>
      <c r="D7" s="33"/>
      <c r="E7" s="34">
        <v>5.67</v>
      </c>
      <c r="F7" s="4"/>
      <c r="G7" s="4"/>
      <c r="H7" s="35"/>
    </row>
    <row r="8" spans="1:8" ht="23.25">
      <c r="A8">
        <v>1</v>
      </c>
      <c r="B8" s="94"/>
      <c r="C8" s="77" t="s">
        <v>144</v>
      </c>
      <c r="D8" s="78" t="s">
        <v>62</v>
      </c>
      <c r="E8" s="82"/>
      <c r="F8" s="79">
        <v>0</v>
      </c>
      <c r="G8" s="80">
        <v>3117.3</v>
      </c>
      <c r="H8" s="90">
        <f>F8+G8</f>
        <v>3117.3</v>
      </c>
    </row>
    <row r="9" spans="1:8" ht="23.25">
      <c r="A9">
        <v>2</v>
      </c>
      <c r="B9" s="94"/>
      <c r="C9" s="77" t="s">
        <v>145</v>
      </c>
      <c r="D9" s="78" t="s">
        <v>63</v>
      </c>
      <c r="E9" s="82" t="s">
        <v>92</v>
      </c>
      <c r="F9" s="79">
        <v>0</v>
      </c>
      <c r="G9" s="80">
        <v>7640</v>
      </c>
      <c r="H9" s="90">
        <f t="shared" ref="H9:H17" si="0">F9+G9</f>
        <v>7640</v>
      </c>
    </row>
    <row r="10" spans="1:8" ht="23.25">
      <c r="A10">
        <v>3</v>
      </c>
      <c r="B10" s="94"/>
      <c r="C10" s="77" t="s">
        <v>146</v>
      </c>
      <c r="D10" s="78" t="s">
        <v>41</v>
      </c>
      <c r="E10" s="82" t="s">
        <v>92</v>
      </c>
      <c r="F10" s="79">
        <v>0</v>
      </c>
      <c r="G10" s="80">
        <v>2890</v>
      </c>
      <c r="H10" s="90">
        <f t="shared" si="0"/>
        <v>2890</v>
      </c>
    </row>
    <row r="11" spans="1:8" ht="23.25">
      <c r="A11">
        <v>4</v>
      </c>
      <c r="B11" s="94"/>
      <c r="C11" s="77" t="s">
        <v>147</v>
      </c>
      <c r="D11" s="78" t="s">
        <v>64</v>
      </c>
      <c r="E11" s="82">
        <v>559</v>
      </c>
      <c r="F11" s="80">
        <v>4360</v>
      </c>
      <c r="G11" s="79">
        <v>0</v>
      </c>
      <c r="H11" s="90">
        <f t="shared" si="0"/>
        <v>4360</v>
      </c>
    </row>
    <row r="12" spans="1:8" ht="23.25">
      <c r="A12">
        <v>5</v>
      </c>
      <c r="B12" s="94"/>
      <c r="C12" s="77" t="s">
        <v>148</v>
      </c>
      <c r="D12" s="78" t="s">
        <v>65</v>
      </c>
      <c r="E12" s="82">
        <v>227</v>
      </c>
      <c r="F12" s="80">
        <v>1287</v>
      </c>
      <c r="G12" s="80">
        <v>7950</v>
      </c>
      <c r="H12" s="90">
        <f t="shared" si="0"/>
        <v>9237</v>
      </c>
    </row>
    <row r="13" spans="1:8" ht="23.25">
      <c r="A13">
        <v>6</v>
      </c>
      <c r="B13" s="94"/>
      <c r="C13" s="77" t="s">
        <v>149</v>
      </c>
      <c r="D13" s="78" t="s">
        <v>66</v>
      </c>
      <c r="E13" s="82" t="s">
        <v>92</v>
      </c>
      <c r="F13" s="79">
        <v>0</v>
      </c>
      <c r="G13" s="80">
        <v>2890</v>
      </c>
      <c r="H13" s="90">
        <f t="shared" si="0"/>
        <v>2890</v>
      </c>
    </row>
    <row r="14" spans="1:8" ht="23.25">
      <c r="A14">
        <v>7</v>
      </c>
      <c r="B14" s="94"/>
      <c r="C14" s="77" t="s">
        <v>23</v>
      </c>
      <c r="D14" s="78" t="s">
        <v>118</v>
      </c>
      <c r="E14" s="82">
        <v>1813</v>
      </c>
      <c r="F14" s="80">
        <v>10280</v>
      </c>
      <c r="G14" s="80">
        <v>200</v>
      </c>
      <c r="H14" s="90">
        <f t="shared" si="0"/>
        <v>10480</v>
      </c>
    </row>
    <row r="15" spans="1:8" ht="23.25">
      <c r="A15">
        <v>8</v>
      </c>
      <c r="B15" s="94"/>
      <c r="C15" s="77" t="s">
        <v>150</v>
      </c>
      <c r="D15" s="78" t="s">
        <v>67</v>
      </c>
      <c r="E15" s="82">
        <v>591</v>
      </c>
      <c r="F15" s="80">
        <v>3351</v>
      </c>
      <c r="G15" s="80">
        <v>1000</v>
      </c>
      <c r="H15" s="90">
        <f t="shared" si="0"/>
        <v>4351</v>
      </c>
    </row>
    <row r="16" spans="1:8" ht="23.25">
      <c r="A16">
        <v>9</v>
      </c>
      <c r="B16" s="94"/>
      <c r="C16" s="77" t="s">
        <v>151</v>
      </c>
      <c r="D16" s="78" t="s">
        <v>68</v>
      </c>
      <c r="E16" s="82">
        <v>4164</v>
      </c>
      <c r="F16" s="80">
        <v>23610</v>
      </c>
      <c r="G16" s="80">
        <v>1000</v>
      </c>
      <c r="H16" s="90">
        <f t="shared" si="0"/>
        <v>24610</v>
      </c>
    </row>
    <row r="17" spans="1:8" ht="23.25">
      <c r="A17">
        <v>10</v>
      </c>
      <c r="B17" s="94"/>
      <c r="C17" s="77" t="s">
        <v>152</v>
      </c>
      <c r="D17" s="78" t="s">
        <v>69</v>
      </c>
      <c r="E17" s="82">
        <v>162</v>
      </c>
      <c r="F17" s="80">
        <v>919</v>
      </c>
      <c r="G17" s="80">
        <v>3190</v>
      </c>
      <c r="H17" s="90">
        <f t="shared" si="0"/>
        <v>4109</v>
      </c>
    </row>
    <row r="18" spans="1:8" ht="24" thickBot="1">
      <c r="B18" s="39" t="s">
        <v>6</v>
      </c>
      <c r="C18" s="50"/>
      <c r="D18" s="50"/>
      <c r="E18" s="48">
        <f>SUM(E8:E17)</f>
        <v>7516</v>
      </c>
      <c r="F18" s="67">
        <f>SUM(F8:F17)</f>
        <v>43807</v>
      </c>
      <c r="G18" s="67">
        <f>SUM(G8:G17)</f>
        <v>29877.3</v>
      </c>
      <c r="H18" s="49">
        <f>SUM(H8:H17)</f>
        <v>73684.3</v>
      </c>
    </row>
    <row r="19" spans="1:8" ht="36">
      <c r="B19" s="38" t="s">
        <v>7</v>
      </c>
      <c r="C19" s="102">
        <f>H18</f>
        <v>73684.3</v>
      </c>
      <c r="D19" s="102"/>
      <c r="E19" s="103"/>
      <c r="F19" s="103"/>
      <c r="G19" s="22" t="s">
        <v>5</v>
      </c>
      <c r="H19" s="23"/>
    </row>
    <row r="20" spans="1:8" ht="6" customHeight="1">
      <c r="B20" s="14"/>
      <c r="C20" s="15"/>
      <c r="D20" s="15"/>
      <c r="E20" s="16"/>
      <c r="F20" s="8"/>
      <c r="G20" s="8"/>
      <c r="H20" s="17"/>
    </row>
    <row r="21" spans="1:8" ht="18">
      <c r="B21" s="9" t="s">
        <v>8</v>
      </c>
      <c r="C21" s="10"/>
      <c r="D21" s="10"/>
      <c r="E21" s="24"/>
      <c r="F21" s="11"/>
      <c r="G21" s="12"/>
      <c r="H21" s="13"/>
    </row>
    <row r="22" spans="1:8" ht="18">
      <c r="B22" s="9" t="s">
        <v>9</v>
      </c>
      <c r="C22" s="10"/>
      <c r="D22" s="10"/>
      <c r="E22" s="24"/>
      <c r="F22" s="11"/>
      <c r="G22" s="12"/>
      <c r="H22" s="13"/>
    </row>
    <row r="23" spans="1:8" ht="6" customHeight="1">
      <c r="B23" s="14"/>
      <c r="C23" s="15"/>
      <c r="D23" s="15"/>
      <c r="E23" s="16"/>
      <c r="F23" s="8"/>
      <c r="G23" s="8"/>
      <c r="H23" s="17"/>
    </row>
    <row r="24" spans="1:8" ht="18.75">
      <c r="B24" s="14"/>
      <c r="C24" s="15"/>
      <c r="D24" s="15"/>
      <c r="E24" s="16"/>
      <c r="F24" s="8"/>
      <c r="G24" s="25" t="s">
        <v>10</v>
      </c>
      <c r="H24" s="17"/>
    </row>
  </sheetData>
  <mergeCells count="9">
    <mergeCell ref="B1:H1"/>
    <mergeCell ref="B2:H2"/>
    <mergeCell ref="H3:H5"/>
    <mergeCell ref="C19:F19"/>
    <mergeCell ref="B3:C4"/>
    <mergeCell ref="E3:E5"/>
    <mergeCell ref="F3:F5"/>
    <mergeCell ref="G3:G5"/>
    <mergeCell ref="D3:D5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5"/>
  <sheetViews>
    <sheetView topLeftCell="A6" zoomScaleNormal="100" workbookViewId="0">
      <selection activeCell="C8" sqref="C8:G18"/>
    </sheetView>
  </sheetViews>
  <sheetFormatPr defaultRowHeight="15"/>
  <cols>
    <col min="1" max="1" width="2.7109375" customWidth="1"/>
    <col min="2" max="2" width="19.28515625" customWidth="1"/>
    <col min="3" max="3" width="19.5703125" customWidth="1"/>
    <col min="4" max="4" width="13" customWidth="1"/>
    <col min="5" max="5" width="15.140625" customWidth="1"/>
    <col min="6" max="6" width="13.140625" customWidth="1"/>
    <col min="7" max="7" width="15.7109375" customWidth="1"/>
    <col min="8" max="8" width="14.7109375" customWidth="1"/>
  </cols>
  <sheetData>
    <row r="1" spans="1:8" ht="18.75">
      <c r="B1" s="100" t="s">
        <v>14</v>
      </c>
      <c r="C1" s="100"/>
      <c r="D1" s="100"/>
      <c r="E1" s="100"/>
      <c r="F1" s="100"/>
      <c r="G1" s="100"/>
      <c r="H1" s="100"/>
    </row>
    <row r="2" spans="1:8" ht="26.25">
      <c r="B2" s="101" t="s">
        <v>91</v>
      </c>
      <c r="C2" s="101"/>
      <c r="D2" s="101"/>
      <c r="E2" s="101"/>
      <c r="F2" s="101"/>
      <c r="G2" s="101"/>
      <c r="H2" s="101"/>
    </row>
    <row r="3" spans="1:8" ht="15" customHeight="1">
      <c r="B3" s="106" t="s">
        <v>11</v>
      </c>
      <c r="C3" s="107"/>
      <c r="D3" s="110" t="s">
        <v>28</v>
      </c>
      <c r="E3" s="105" t="s">
        <v>30</v>
      </c>
      <c r="F3" s="116" t="s">
        <v>0</v>
      </c>
      <c r="G3" s="116" t="s">
        <v>1</v>
      </c>
      <c r="H3" s="113" t="s">
        <v>2</v>
      </c>
    </row>
    <row r="4" spans="1:8" ht="15" customHeight="1">
      <c r="B4" s="108"/>
      <c r="C4" s="109"/>
      <c r="D4" s="111"/>
      <c r="E4" s="105"/>
      <c r="F4" s="116"/>
      <c r="G4" s="116"/>
      <c r="H4" s="114"/>
    </row>
    <row r="5" spans="1:8" ht="55.5" customHeight="1">
      <c r="B5" s="1" t="s">
        <v>3</v>
      </c>
      <c r="C5" s="1" t="s">
        <v>16</v>
      </c>
      <c r="D5" s="112"/>
      <c r="E5" s="105"/>
      <c r="F5" s="116"/>
      <c r="G5" s="116"/>
      <c r="H5" s="115"/>
    </row>
    <row r="6" spans="1:8" ht="21">
      <c r="B6" s="59" t="s">
        <v>24</v>
      </c>
      <c r="C6" s="26"/>
      <c r="D6" s="73" t="s">
        <v>29</v>
      </c>
      <c r="E6" s="27" t="s">
        <v>4</v>
      </c>
      <c r="F6" s="37" t="s">
        <v>5</v>
      </c>
      <c r="G6" s="37" t="s">
        <v>5</v>
      </c>
      <c r="H6" s="29" t="s">
        <v>5</v>
      </c>
    </row>
    <row r="7" spans="1:8" ht="6" customHeight="1">
      <c r="B7" s="32"/>
      <c r="C7" s="33"/>
      <c r="D7" s="33"/>
      <c r="E7" s="34">
        <v>5.67</v>
      </c>
      <c r="F7" s="4"/>
      <c r="G7" s="4"/>
      <c r="H7" s="35"/>
    </row>
    <row r="8" spans="1:8" ht="21" customHeight="1">
      <c r="A8">
        <v>1</v>
      </c>
      <c r="B8" s="96"/>
      <c r="C8" s="77" t="s">
        <v>155</v>
      </c>
      <c r="D8" s="78" t="s">
        <v>153</v>
      </c>
      <c r="E8" s="82" t="s">
        <v>92</v>
      </c>
      <c r="F8" s="79">
        <v>0</v>
      </c>
      <c r="G8" s="80">
        <v>6840</v>
      </c>
      <c r="H8" s="46">
        <f>F8+G8</f>
        <v>6840</v>
      </c>
    </row>
    <row r="9" spans="1:8" ht="21" customHeight="1">
      <c r="A9">
        <v>2</v>
      </c>
      <c r="B9" s="96"/>
      <c r="C9" s="77" t="s">
        <v>156</v>
      </c>
      <c r="D9" s="78" t="s">
        <v>70</v>
      </c>
      <c r="E9" s="82">
        <v>179</v>
      </c>
      <c r="F9" s="80">
        <v>1015</v>
      </c>
      <c r="G9" s="80">
        <v>5660</v>
      </c>
      <c r="H9" s="46">
        <f t="shared" ref="H9:H18" si="0">F9+G9</f>
        <v>6675</v>
      </c>
    </row>
    <row r="10" spans="1:8" ht="21" customHeight="1">
      <c r="A10">
        <v>3</v>
      </c>
      <c r="B10" s="96"/>
      <c r="C10" s="77" t="s">
        <v>157</v>
      </c>
      <c r="D10" s="78" t="s">
        <v>136</v>
      </c>
      <c r="E10" s="82" t="s">
        <v>92</v>
      </c>
      <c r="F10" s="79">
        <v>0</v>
      </c>
      <c r="G10" s="80">
        <v>12810</v>
      </c>
      <c r="H10" s="46">
        <f t="shared" si="0"/>
        <v>12810</v>
      </c>
    </row>
    <row r="11" spans="1:8" ht="21" customHeight="1">
      <c r="A11">
        <v>4</v>
      </c>
      <c r="B11" s="96"/>
      <c r="C11" s="77" t="s">
        <v>158</v>
      </c>
      <c r="D11" s="78" t="s">
        <v>71</v>
      </c>
      <c r="E11" s="82" t="s">
        <v>92</v>
      </c>
      <c r="F11" s="79">
        <v>0</v>
      </c>
      <c r="G11" s="80">
        <v>4255</v>
      </c>
      <c r="H11" s="46">
        <f t="shared" si="0"/>
        <v>4255</v>
      </c>
    </row>
    <row r="12" spans="1:8" ht="21" customHeight="1">
      <c r="A12">
        <v>5</v>
      </c>
      <c r="B12" s="96"/>
      <c r="C12" s="77" t="s">
        <v>159</v>
      </c>
      <c r="D12" s="78" t="s">
        <v>136</v>
      </c>
      <c r="E12" s="82" t="s">
        <v>92</v>
      </c>
      <c r="F12" s="79">
        <v>0</v>
      </c>
      <c r="G12" s="80">
        <v>9045</v>
      </c>
      <c r="H12" s="46">
        <f t="shared" si="0"/>
        <v>9045</v>
      </c>
    </row>
    <row r="13" spans="1:8" ht="21" customHeight="1">
      <c r="A13">
        <v>6</v>
      </c>
      <c r="B13" s="96"/>
      <c r="C13" s="77" t="s">
        <v>160</v>
      </c>
      <c r="D13" s="78" t="s">
        <v>136</v>
      </c>
      <c r="E13" s="82" t="s">
        <v>92</v>
      </c>
      <c r="F13" s="79">
        <v>0</v>
      </c>
      <c r="G13" s="80">
        <v>15135</v>
      </c>
      <c r="H13" s="46">
        <f t="shared" si="0"/>
        <v>15135</v>
      </c>
    </row>
    <row r="14" spans="1:8" ht="21" customHeight="1">
      <c r="A14">
        <v>7</v>
      </c>
      <c r="B14" s="96"/>
      <c r="C14" s="77" t="s">
        <v>161</v>
      </c>
      <c r="D14" s="78" t="s">
        <v>72</v>
      </c>
      <c r="E14" s="82" t="s">
        <v>92</v>
      </c>
      <c r="F14" s="79">
        <v>0</v>
      </c>
      <c r="G14" s="80">
        <v>5940</v>
      </c>
      <c r="H14" s="46">
        <f t="shared" si="0"/>
        <v>5940</v>
      </c>
    </row>
    <row r="15" spans="1:8" ht="21" customHeight="1">
      <c r="A15">
        <v>8</v>
      </c>
      <c r="B15" s="96"/>
      <c r="C15" s="77" t="s">
        <v>162</v>
      </c>
      <c r="D15" s="78" t="s">
        <v>154</v>
      </c>
      <c r="E15" s="82"/>
      <c r="F15" s="79">
        <v>0</v>
      </c>
      <c r="G15" s="80">
        <v>6840</v>
      </c>
      <c r="H15" s="46">
        <f t="shared" si="0"/>
        <v>6840</v>
      </c>
    </row>
    <row r="16" spans="1:8" ht="21" customHeight="1">
      <c r="A16">
        <v>9</v>
      </c>
      <c r="B16" s="96"/>
      <c r="C16" s="77" t="s">
        <v>163</v>
      </c>
      <c r="D16" s="78" t="s">
        <v>154</v>
      </c>
      <c r="E16" s="82" t="s">
        <v>92</v>
      </c>
      <c r="F16" s="79">
        <v>0</v>
      </c>
      <c r="G16" s="80">
        <v>9970</v>
      </c>
      <c r="H16" s="46">
        <f t="shared" si="0"/>
        <v>9970</v>
      </c>
    </row>
    <row r="17" spans="1:8" ht="21" customHeight="1">
      <c r="A17">
        <v>10</v>
      </c>
      <c r="B17" s="96"/>
      <c r="C17" s="77" t="s">
        <v>164</v>
      </c>
      <c r="D17" s="78" t="s">
        <v>73</v>
      </c>
      <c r="E17" s="82" t="s">
        <v>92</v>
      </c>
      <c r="F17" s="79">
        <v>0</v>
      </c>
      <c r="G17" s="80">
        <v>2890</v>
      </c>
      <c r="H17" s="46">
        <f t="shared" si="0"/>
        <v>2890</v>
      </c>
    </row>
    <row r="18" spans="1:8" ht="21" customHeight="1">
      <c r="A18">
        <v>11</v>
      </c>
      <c r="B18" s="96"/>
      <c r="C18" s="77" t="s">
        <v>165</v>
      </c>
      <c r="D18" s="78" t="s">
        <v>74</v>
      </c>
      <c r="E18" s="82"/>
      <c r="F18" s="79">
        <v>0</v>
      </c>
      <c r="G18" s="80">
        <v>12540</v>
      </c>
      <c r="H18" s="46">
        <f t="shared" si="0"/>
        <v>12540</v>
      </c>
    </row>
    <row r="19" spans="1:8" ht="23.25">
      <c r="B19" s="44" t="s">
        <v>6</v>
      </c>
      <c r="C19" s="51"/>
      <c r="D19" s="51"/>
      <c r="E19" s="52">
        <f t="shared" ref="E19:G19" si="1">SUM(E8:E18)</f>
        <v>179</v>
      </c>
      <c r="F19" s="95">
        <f t="shared" si="1"/>
        <v>1015</v>
      </c>
      <c r="G19" s="95">
        <f t="shared" si="1"/>
        <v>91925</v>
      </c>
      <c r="H19" s="52">
        <f>SUM(H8:H18)</f>
        <v>92940</v>
      </c>
    </row>
    <row r="20" spans="1:8" ht="36">
      <c r="B20" s="38" t="s">
        <v>7</v>
      </c>
      <c r="C20" s="102">
        <f>H19</f>
        <v>92940</v>
      </c>
      <c r="D20" s="102"/>
      <c r="E20" s="103"/>
      <c r="F20" s="103"/>
      <c r="G20" s="22" t="s">
        <v>5</v>
      </c>
      <c r="H20" s="23"/>
    </row>
    <row r="21" spans="1:8" ht="6" customHeight="1">
      <c r="B21" s="14"/>
      <c r="C21" s="15"/>
      <c r="D21" s="15"/>
      <c r="E21" s="16"/>
      <c r="F21" s="8"/>
      <c r="G21" s="8"/>
      <c r="H21" s="17"/>
    </row>
    <row r="22" spans="1:8" ht="18">
      <c r="B22" s="9" t="s">
        <v>8</v>
      </c>
      <c r="C22" s="10"/>
      <c r="D22" s="10"/>
      <c r="E22" s="24"/>
      <c r="F22" s="11"/>
      <c r="G22" s="12"/>
      <c r="H22" s="13"/>
    </row>
    <row r="23" spans="1:8" ht="18">
      <c r="B23" s="9" t="s">
        <v>9</v>
      </c>
      <c r="C23" s="10"/>
      <c r="D23" s="10"/>
      <c r="E23" s="24"/>
      <c r="F23" s="11"/>
      <c r="G23" s="12"/>
      <c r="H23" s="13"/>
    </row>
    <row r="24" spans="1:8" ht="6" customHeight="1">
      <c r="B24" s="14"/>
      <c r="C24" s="15"/>
      <c r="D24" s="15"/>
      <c r="E24" s="16"/>
      <c r="F24" s="8"/>
      <c r="G24" s="8"/>
      <c r="H24" s="17"/>
    </row>
    <row r="25" spans="1:8" ht="18.75">
      <c r="B25" s="14"/>
      <c r="C25" s="15"/>
      <c r="D25" s="15"/>
      <c r="E25" s="16"/>
      <c r="F25" s="8"/>
      <c r="G25" s="25" t="s">
        <v>10</v>
      </c>
      <c r="H25" s="17"/>
    </row>
  </sheetData>
  <mergeCells count="9">
    <mergeCell ref="B1:H1"/>
    <mergeCell ref="B2:H2"/>
    <mergeCell ref="H3:H5"/>
    <mergeCell ref="C20:F20"/>
    <mergeCell ref="B3:C4"/>
    <mergeCell ref="E3:E5"/>
    <mergeCell ref="F3:F5"/>
    <mergeCell ref="G3:G5"/>
    <mergeCell ref="D3:D5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C8" sqref="C8:G15"/>
    </sheetView>
  </sheetViews>
  <sheetFormatPr defaultRowHeight="15"/>
  <cols>
    <col min="1" max="1" width="1.7109375" customWidth="1"/>
    <col min="2" max="2" width="20.7109375" customWidth="1"/>
    <col min="3" max="3" width="18.7109375" customWidth="1"/>
    <col min="4" max="4" width="13" customWidth="1"/>
    <col min="5" max="5" width="15" customWidth="1"/>
    <col min="6" max="6" width="11.7109375" customWidth="1"/>
    <col min="7" max="7" width="14.7109375" customWidth="1"/>
    <col min="8" max="8" width="18.7109375" customWidth="1"/>
    <col min="9" max="9" width="1.28515625" customWidth="1"/>
  </cols>
  <sheetData>
    <row r="1" spans="1:8" ht="18.75">
      <c r="B1" s="100" t="s">
        <v>14</v>
      </c>
      <c r="C1" s="100"/>
      <c r="D1" s="100"/>
      <c r="E1" s="100"/>
      <c r="F1" s="100"/>
      <c r="G1" s="100"/>
      <c r="H1" s="100"/>
    </row>
    <row r="2" spans="1:8" ht="26.25">
      <c r="B2" s="101" t="s">
        <v>91</v>
      </c>
      <c r="C2" s="101"/>
      <c r="D2" s="101"/>
      <c r="E2" s="101"/>
      <c r="F2" s="101"/>
      <c r="G2" s="101"/>
      <c r="H2" s="101"/>
    </row>
    <row r="3" spans="1:8" ht="15" customHeight="1">
      <c r="B3" s="106" t="s">
        <v>11</v>
      </c>
      <c r="C3" s="107"/>
      <c r="D3" s="110" t="s">
        <v>28</v>
      </c>
      <c r="E3" s="105" t="s">
        <v>30</v>
      </c>
      <c r="F3" s="116" t="s">
        <v>0</v>
      </c>
      <c r="G3" s="116" t="s">
        <v>1</v>
      </c>
      <c r="H3" s="113" t="s">
        <v>2</v>
      </c>
    </row>
    <row r="4" spans="1:8" ht="28.15" customHeight="1">
      <c r="B4" s="108"/>
      <c r="C4" s="109"/>
      <c r="D4" s="111"/>
      <c r="E4" s="105"/>
      <c r="F4" s="116"/>
      <c r="G4" s="116"/>
      <c r="H4" s="114"/>
    </row>
    <row r="5" spans="1:8" ht="39.6" customHeight="1">
      <c r="B5" s="1" t="s">
        <v>3</v>
      </c>
      <c r="C5" s="1" t="s">
        <v>16</v>
      </c>
      <c r="D5" s="112"/>
      <c r="E5" s="105"/>
      <c r="F5" s="116"/>
      <c r="G5" s="116"/>
      <c r="H5" s="115"/>
    </row>
    <row r="6" spans="1:8" ht="18.600000000000001" customHeight="1">
      <c r="B6" s="60" t="s">
        <v>25</v>
      </c>
      <c r="C6" s="26"/>
      <c r="D6" s="75" t="s">
        <v>29</v>
      </c>
      <c r="E6" s="27" t="s">
        <v>4</v>
      </c>
      <c r="F6" s="37" t="s">
        <v>5</v>
      </c>
      <c r="G6" s="37" t="s">
        <v>5</v>
      </c>
      <c r="H6" s="29" t="s">
        <v>5</v>
      </c>
    </row>
    <row r="7" spans="1:8" ht="6" customHeight="1">
      <c r="B7" s="32"/>
      <c r="C7" s="56"/>
      <c r="D7" s="56"/>
      <c r="E7" s="57"/>
      <c r="F7" s="37"/>
      <c r="G7" s="37"/>
      <c r="H7" s="55"/>
    </row>
    <row r="8" spans="1:8" ht="21.6" customHeight="1">
      <c r="A8">
        <v>1</v>
      </c>
      <c r="B8" s="97"/>
      <c r="C8" s="77" t="s">
        <v>168</v>
      </c>
      <c r="D8" s="78" t="s">
        <v>75</v>
      </c>
      <c r="E8" s="82" t="s">
        <v>92</v>
      </c>
      <c r="F8" s="79">
        <v>0</v>
      </c>
      <c r="G8" s="80">
        <v>11465</v>
      </c>
      <c r="H8" s="98">
        <f>F8+G8</f>
        <v>11465</v>
      </c>
    </row>
    <row r="9" spans="1:8" ht="23.25">
      <c r="A9">
        <v>2</v>
      </c>
      <c r="B9" s="97"/>
      <c r="C9" s="77" t="s">
        <v>169</v>
      </c>
      <c r="D9" s="78" t="s">
        <v>136</v>
      </c>
      <c r="E9" s="82" t="s">
        <v>92</v>
      </c>
      <c r="F9" s="79">
        <v>0</v>
      </c>
      <c r="G9" s="80">
        <v>6610</v>
      </c>
      <c r="H9" s="98">
        <f t="shared" ref="H9:H15" si="0">F9+G9</f>
        <v>6610</v>
      </c>
    </row>
    <row r="10" spans="1:8" ht="23.25">
      <c r="A10">
        <v>3</v>
      </c>
      <c r="B10" s="97"/>
      <c r="C10" s="77" t="s">
        <v>170</v>
      </c>
      <c r="D10" s="78" t="s">
        <v>76</v>
      </c>
      <c r="E10" s="82" t="s">
        <v>92</v>
      </c>
      <c r="F10" s="79">
        <v>0</v>
      </c>
      <c r="G10" s="80">
        <v>7252.5</v>
      </c>
      <c r="H10" s="98">
        <f t="shared" si="0"/>
        <v>7252.5</v>
      </c>
    </row>
    <row r="11" spans="1:8" ht="23.25">
      <c r="A11">
        <v>4</v>
      </c>
      <c r="B11" s="97"/>
      <c r="C11" s="77" t="s">
        <v>171</v>
      </c>
      <c r="D11" s="78" t="s">
        <v>77</v>
      </c>
      <c r="E11" s="82" t="s">
        <v>92</v>
      </c>
      <c r="F11" s="79">
        <v>0</v>
      </c>
      <c r="G11" s="80">
        <v>8320</v>
      </c>
      <c r="H11" s="98">
        <f t="shared" si="0"/>
        <v>8320</v>
      </c>
    </row>
    <row r="12" spans="1:8" ht="23.25">
      <c r="A12">
        <v>5</v>
      </c>
      <c r="B12" s="97"/>
      <c r="C12" s="77" t="s">
        <v>172</v>
      </c>
      <c r="D12" s="78" t="s">
        <v>65</v>
      </c>
      <c r="E12" s="82">
        <v>378</v>
      </c>
      <c r="F12" s="80">
        <v>2143</v>
      </c>
      <c r="G12" s="80">
        <v>2890</v>
      </c>
      <c r="H12" s="98">
        <f t="shared" si="0"/>
        <v>5033</v>
      </c>
    </row>
    <row r="13" spans="1:8" ht="23.25">
      <c r="A13">
        <v>6</v>
      </c>
      <c r="B13" s="97"/>
      <c r="C13" s="77" t="s">
        <v>173</v>
      </c>
      <c r="D13" s="78" t="s">
        <v>78</v>
      </c>
      <c r="E13" s="82">
        <v>215</v>
      </c>
      <c r="F13" s="80">
        <v>1219</v>
      </c>
      <c r="G13" s="80">
        <v>12810</v>
      </c>
      <c r="H13" s="98">
        <f t="shared" si="0"/>
        <v>14029</v>
      </c>
    </row>
    <row r="14" spans="1:8" ht="23.25">
      <c r="A14">
        <v>7</v>
      </c>
      <c r="B14" s="97"/>
      <c r="C14" s="77" t="s">
        <v>174</v>
      </c>
      <c r="D14" s="78" t="s">
        <v>166</v>
      </c>
      <c r="E14" s="82"/>
      <c r="F14" s="79">
        <v>0</v>
      </c>
      <c r="G14" s="80">
        <v>2780</v>
      </c>
      <c r="H14" s="98">
        <f t="shared" si="0"/>
        <v>2780</v>
      </c>
    </row>
    <row r="15" spans="1:8" ht="23.25">
      <c r="A15">
        <v>8</v>
      </c>
      <c r="B15" s="97"/>
      <c r="C15" s="77" t="s">
        <v>175</v>
      </c>
      <c r="D15" s="78" t="s">
        <v>167</v>
      </c>
      <c r="E15" s="82" t="s">
        <v>92</v>
      </c>
      <c r="F15" s="79">
        <v>0</v>
      </c>
      <c r="G15" s="80">
        <v>2890</v>
      </c>
      <c r="H15" s="98">
        <f t="shared" si="0"/>
        <v>2890</v>
      </c>
    </row>
    <row r="16" spans="1:8" ht="22.9" customHeight="1" thickBot="1">
      <c r="B16" s="117" t="s">
        <v>6</v>
      </c>
      <c r="C16" s="118"/>
      <c r="D16" s="72"/>
      <c r="E16" s="40">
        <f t="shared" ref="E16:G16" si="1">SUM(E8:E15)</f>
        <v>593</v>
      </c>
      <c r="F16" s="83">
        <f t="shared" si="1"/>
        <v>3362</v>
      </c>
      <c r="G16" s="83">
        <f t="shared" si="1"/>
        <v>55017.5</v>
      </c>
      <c r="H16" s="40">
        <f>SUM(H8:H15)</f>
        <v>58379.5</v>
      </c>
    </row>
    <row r="17" spans="2:8" ht="45" customHeight="1">
      <c r="B17" s="38" t="s">
        <v>7</v>
      </c>
      <c r="E17" s="119">
        <f>H16</f>
        <v>58379.5</v>
      </c>
      <c r="F17" s="119"/>
      <c r="G17" s="22" t="s">
        <v>5</v>
      </c>
      <c r="H17" s="23"/>
    </row>
    <row r="18" spans="2:8" ht="6" customHeight="1">
      <c r="B18" s="14"/>
      <c r="C18" s="15"/>
      <c r="D18" s="15"/>
      <c r="E18" s="16"/>
      <c r="F18" s="8"/>
      <c r="G18" s="8"/>
      <c r="H18" s="17"/>
    </row>
    <row r="19" spans="2:8" ht="18">
      <c r="B19" s="9" t="s">
        <v>8</v>
      </c>
      <c r="C19" s="10"/>
      <c r="D19" s="10"/>
      <c r="E19" s="24"/>
      <c r="F19" s="11"/>
      <c r="G19" s="12"/>
      <c r="H19" s="13"/>
    </row>
    <row r="20" spans="2:8" ht="18">
      <c r="B20" s="9" t="s">
        <v>9</v>
      </c>
      <c r="C20" s="10"/>
      <c r="D20" s="10"/>
      <c r="E20" s="24"/>
      <c r="F20" s="11"/>
      <c r="G20" s="12"/>
      <c r="H20" s="13"/>
    </row>
    <row r="21" spans="2:8" ht="6" customHeight="1">
      <c r="B21" s="14"/>
      <c r="C21" s="15"/>
      <c r="D21" s="15"/>
      <c r="E21" s="16"/>
      <c r="F21" s="8"/>
      <c r="G21" s="8"/>
      <c r="H21" s="17"/>
    </row>
    <row r="22" spans="2:8" ht="18.75">
      <c r="B22" s="14"/>
      <c r="C22" s="15"/>
      <c r="D22" s="15"/>
      <c r="E22" s="16"/>
      <c r="F22" s="8"/>
      <c r="G22" s="25" t="s">
        <v>10</v>
      </c>
      <c r="H22" s="17"/>
    </row>
  </sheetData>
  <mergeCells count="10">
    <mergeCell ref="B1:H1"/>
    <mergeCell ref="B2:H2"/>
    <mergeCell ref="H3:H5"/>
    <mergeCell ref="B16:C16"/>
    <mergeCell ref="E17:F17"/>
    <mergeCell ref="B3:C4"/>
    <mergeCell ref="E3:E5"/>
    <mergeCell ref="F3:F5"/>
    <mergeCell ref="G3:G5"/>
    <mergeCell ref="D3:D5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7</vt:i4>
      </vt:variant>
    </vt:vector>
  </HeadingPairs>
  <TitlesOfParts>
    <vt:vector size="21" baseType="lpstr">
      <vt:lpstr>прибрежний</vt:lpstr>
      <vt:lpstr>промінь</vt:lpstr>
      <vt:lpstr>хімік</vt:lpstr>
      <vt:lpstr>автомагістраль 1</vt:lpstr>
      <vt:lpstr>автомагістраль кдс</vt:lpstr>
      <vt:lpstr>будівельник 1</vt:lpstr>
      <vt:lpstr>деснянка 1</vt:lpstr>
      <vt:lpstr>зел луг</vt:lpstr>
      <vt:lpstr>Мінвуз</vt:lpstr>
      <vt:lpstr>росинка</vt:lpstr>
      <vt:lpstr>дорожник</vt:lpstr>
      <vt:lpstr>Лист9</vt:lpstr>
      <vt:lpstr>Лист10</vt:lpstr>
      <vt:lpstr>Лист11</vt:lpstr>
      <vt:lpstr>'будівельник 1'!Область_печати</vt:lpstr>
      <vt:lpstr>'деснянка 1'!Область_печати</vt:lpstr>
      <vt:lpstr>дорожник!Область_печати</vt:lpstr>
      <vt:lpstr>'зел луг'!Область_печати</vt:lpstr>
      <vt:lpstr>Мінвуз!Область_печати</vt:lpstr>
      <vt:lpstr>прибрежний!Область_печати</vt:lpstr>
      <vt:lpstr>росинка!Область_печати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2025-04-18T07:46:34Z</dcterms:modified>
</cp:coreProperties>
</file>